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chb/github/TaxFairness/RawData/"/>
    </mc:Choice>
  </mc:AlternateContent>
  <xr:revisionPtr revIDLastSave="0" documentId="8_{887F9720-3520-404F-B3E5-A4F4379B0F4B}" xr6:coauthVersionLast="47" xr6:coauthVersionMax="47" xr10:uidLastSave="{00000000-0000-0000-0000-000000000000}"/>
  <bookViews>
    <workbookView xWindow="0" yWindow="500" windowWidth="24820" windowHeight="14300" xr2:uid="{00000000-000D-0000-FFFF-FFFF00000000}"/>
  </bookViews>
  <sheets>
    <sheet name="hse2020-2029" sheetId="1" r:id="rId1"/>
    <sheet name="totals2001-2022" sheetId="3" r:id="rId2"/>
    <sheet name="Provenanc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BN237" i="1" l="1"/>
  <c r="BM237" i="1"/>
  <c r="BK237" i="1"/>
  <c r="BJ237" i="1"/>
  <c r="BI237" i="1"/>
  <c r="BP89" i="1"/>
  <c r="BP39" i="1"/>
  <c r="BP30" i="1"/>
  <c r="BP135" i="1"/>
  <c r="BP159" i="1"/>
  <c r="BP44" i="1"/>
  <c r="BP113" i="1"/>
  <c r="BP78" i="1"/>
  <c r="BP186" i="1"/>
  <c r="BP69" i="1"/>
  <c r="BP172" i="1"/>
  <c r="BP111" i="1"/>
  <c r="BP18" i="1"/>
  <c r="BP170" i="1"/>
  <c r="BP37" i="1"/>
  <c r="BP47" i="1"/>
  <c r="BP33" i="1"/>
  <c r="BP121" i="1"/>
  <c r="BP187" i="1"/>
  <c r="BP194" i="1"/>
  <c r="BP19" i="1"/>
  <c r="BP99" i="1"/>
  <c r="BP157" i="1"/>
  <c r="BP133" i="1"/>
  <c r="BP192" i="1"/>
  <c r="BP75" i="1"/>
  <c r="BP163" i="1"/>
  <c r="BP175" i="1"/>
  <c r="BP117" i="1"/>
  <c r="BP32" i="1"/>
  <c r="BP108" i="1"/>
  <c r="BP178" i="1"/>
  <c r="BP130" i="1"/>
  <c r="BP203" i="1"/>
  <c r="BP38" i="1"/>
  <c r="BP3" i="1"/>
  <c r="BP233" i="1"/>
  <c r="BP162" i="1"/>
  <c r="BP4" i="1"/>
  <c r="BP196" i="1"/>
  <c r="BP96" i="1"/>
  <c r="BP118" i="1"/>
  <c r="BP217" i="1"/>
  <c r="BP168" i="1"/>
  <c r="BP56" i="1"/>
  <c r="BP137" i="1"/>
  <c r="BP182" i="1"/>
  <c r="BP235" i="1"/>
  <c r="BP6" i="1"/>
  <c r="BP150" i="1"/>
  <c r="BP212" i="1"/>
  <c r="BP183" i="1"/>
  <c r="BP202" i="1"/>
  <c r="BP152" i="1"/>
  <c r="BP184" i="1"/>
  <c r="BP29" i="1"/>
  <c r="BP181" i="1"/>
  <c r="BP11" i="1"/>
  <c r="BP214" i="1"/>
  <c r="BP219" i="1"/>
  <c r="BP138" i="1"/>
  <c r="BP45" i="1"/>
  <c r="BP126" i="1"/>
  <c r="BP197" i="1"/>
  <c r="BP10" i="1"/>
  <c r="BP86" i="1"/>
  <c r="BP52" i="1"/>
  <c r="BP15" i="1"/>
  <c r="BP158" i="1"/>
  <c r="BP189" i="1"/>
  <c r="BP59" i="1"/>
  <c r="BP12" i="1"/>
  <c r="BP94" i="1"/>
  <c r="BP119" i="1"/>
  <c r="BP48" i="1"/>
  <c r="BP206" i="1"/>
  <c r="BP164" i="1"/>
  <c r="BP179" i="1"/>
  <c r="BP127" i="1"/>
  <c r="BP53" i="1"/>
  <c r="BP64" i="1"/>
  <c r="BP122" i="1"/>
  <c r="BP210" i="1"/>
  <c r="BP149" i="1"/>
  <c r="BP25" i="1"/>
  <c r="BP62" i="1"/>
  <c r="BP132" i="1"/>
  <c r="BP154" i="1"/>
  <c r="BP104" i="1"/>
  <c r="BP120" i="1"/>
  <c r="BP193" i="1"/>
  <c r="BP51" i="1"/>
  <c r="BP145" i="1"/>
  <c r="BP204" i="1"/>
  <c r="BP84" i="1"/>
  <c r="BP205" i="1"/>
  <c r="BP142" i="1"/>
  <c r="BP146" i="1"/>
  <c r="BP230" i="1"/>
  <c r="BP151" i="1"/>
  <c r="BP66" i="1"/>
  <c r="BP55" i="1"/>
  <c r="BP115" i="1"/>
  <c r="BP195" i="1"/>
  <c r="BP27" i="1"/>
  <c r="BP185" i="1"/>
  <c r="BP22" i="1"/>
  <c r="BP116" i="1"/>
  <c r="BP147" i="1"/>
  <c r="BP141" i="1"/>
  <c r="BP209" i="1"/>
  <c r="BP134" i="1"/>
  <c r="BP81" i="1"/>
  <c r="BP129" i="1"/>
  <c r="BP112" i="1"/>
  <c r="BP213" i="1"/>
  <c r="BP109" i="1"/>
  <c r="BP128" i="1"/>
  <c r="BP144" i="1"/>
  <c r="BP88" i="1"/>
  <c r="BP77" i="1"/>
  <c r="BP191" i="1"/>
  <c r="BP190" i="1"/>
  <c r="BP107" i="1"/>
  <c r="BP229" i="1"/>
  <c r="BP101" i="1"/>
  <c r="BP93" i="1"/>
  <c r="BP131" i="1"/>
  <c r="BP8" i="1"/>
  <c r="BP9" i="1"/>
  <c r="BP124" i="1"/>
  <c r="BP123" i="1"/>
  <c r="BP87" i="1"/>
  <c r="BP161" i="1"/>
  <c r="BP125" i="1"/>
  <c r="BP148" i="1"/>
  <c r="BP173" i="1"/>
  <c r="BP26" i="1"/>
  <c r="BP90" i="1"/>
  <c r="BP92" i="1"/>
  <c r="BP72" i="1"/>
  <c r="BP5" i="1"/>
  <c r="BP42" i="1"/>
  <c r="BP95" i="1"/>
  <c r="BP35" i="1"/>
  <c r="BP106" i="1"/>
  <c r="BP156" i="1"/>
  <c r="BP67" i="1"/>
  <c r="BP174" i="1"/>
  <c r="BP24" i="1"/>
  <c r="BP153" i="1"/>
  <c r="BP54" i="1"/>
  <c r="BP76" i="1"/>
  <c r="BP71" i="1"/>
  <c r="BP97" i="1"/>
  <c r="BP177" i="1"/>
  <c r="BP166" i="1"/>
  <c r="BP100" i="1"/>
  <c r="BP228" i="1"/>
  <c r="BP83" i="1"/>
  <c r="BP70" i="1"/>
  <c r="BP91" i="1"/>
  <c r="BP14" i="1"/>
  <c r="BP227" i="1"/>
  <c r="BP103" i="1"/>
  <c r="BP199" i="1"/>
  <c r="BP155" i="1"/>
  <c r="BP226" i="1"/>
  <c r="BP34" i="1"/>
  <c r="BP218" i="1"/>
  <c r="BP82" i="1"/>
  <c r="BP40" i="1"/>
  <c r="BP43" i="1"/>
  <c r="BP180" i="1"/>
  <c r="BP225" i="1"/>
  <c r="BP20" i="1"/>
  <c r="BP105" i="1"/>
  <c r="BP63" i="1"/>
  <c r="BP73" i="1"/>
  <c r="BP224" i="1"/>
  <c r="BP68" i="1"/>
  <c r="BP220" i="1"/>
  <c r="BP169" i="1"/>
  <c r="BP165" i="1"/>
  <c r="BP232" i="1"/>
  <c r="BP102" i="1"/>
  <c r="BP7" i="1"/>
  <c r="BP188" i="1"/>
  <c r="BP21" i="1"/>
  <c r="BP60" i="1"/>
  <c r="BP65" i="1"/>
  <c r="BP13" i="1"/>
  <c r="BP50" i="1"/>
  <c r="BP28" i="1"/>
  <c r="BP198" i="1"/>
  <c r="BP216" i="1"/>
  <c r="BP201" i="1"/>
  <c r="BP200" i="1"/>
  <c r="BP234" i="1"/>
  <c r="BP223" i="1"/>
  <c r="BP136" i="1"/>
  <c r="BP140" i="1"/>
  <c r="BP171" i="1"/>
  <c r="BP208" i="1"/>
  <c r="BP167" i="1"/>
  <c r="BP143" i="1"/>
  <c r="BP74" i="1"/>
  <c r="BP23" i="1"/>
  <c r="BP215" i="1"/>
  <c r="BP176" i="1"/>
  <c r="BP231" i="1"/>
  <c r="BP57" i="1"/>
  <c r="BP46" i="1"/>
  <c r="BP222" i="1"/>
  <c r="BP221" i="1"/>
  <c r="BP16" i="1"/>
  <c r="BP80" i="1"/>
  <c r="BP31" i="1"/>
  <c r="BP17" i="1"/>
  <c r="BP98" i="1"/>
  <c r="BP236" i="1"/>
  <c r="BP160" i="1"/>
  <c r="BP139" i="1"/>
  <c r="BP61" i="1"/>
  <c r="BP85" i="1"/>
  <c r="BP79" i="1"/>
  <c r="BP58" i="1"/>
  <c r="BP36" i="1"/>
  <c r="BP41" i="1"/>
  <c r="BP207" i="1"/>
  <c r="BP211" i="1"/>
  <c r="BP49" i="1"/>
  <c r="BP110" i="1"/>
  <c r="BP114" i="1"/>
  <c r="BL49" i="1"/>
  <c r="BL30" i="1"/>
  <c r="BL135" i="1"/>
  <c r="BL159" i="1"/>
  <c r="BL44" i="1"/>
  <c r="BL113" i="1"/>
  <c r="BL78" i="1"/>
  <c r="BL186" i="1"/>
  <c r="BL69" i="1"/>
  <c r="BL172" i="1"/>
  <c r="BL111" i="1"/>
  <c r="BL18" i="1"/>
  <c r="BL170" i="1"/>
  <c r="BL37" i="1"/>
  <c r="BL47" i="1"/>
  <c r="BL33" i="1"/>
  <c r="BL121" i="1"/>
  <c r="BL187" i="1"/>
  <c r="BL194" i="1"/>
  <c r="BL19" i="1"/>
  <c r="BL99" i="1"/>
  <c r="BL157" i="1"/>
  <c r="BL133" i="1"/>
  <c r="BL192" i="1"/>
  <c r="BL75" i="1"/>
  <c r="BL163" i="1"/>
  <c r="BL175" i="1"/>
  <c r="BL117" i="1"/>
  <c r="BL32" i="1"/>
  <c r="BL108" i="1"/>
  <c r="BL178" i="1"/>
  <c r="BL130" i="1"/>
  <c r="BL203" i="1"/>
  <c r="BL38" i="1"/>
  <c r="BL3" i="1"/>
  <c r="BL233" i="1"/>
  <c r="BL162" i="1"/>
  <c r="BL4" i="1"/>
  <c r="BL196" i="1"/>
  <c r="BL96" i="1"/>
  <c r="BL118" i="1"/>
  <c r="BL217" i="1"/>
  <c r="BL168" i="1"/>
  <c r="BL56" i="1"/>
  <c r="BL137" i="1"/>
  <c r="BL182" i="1"/>
  <c r="BL235" i="1"/>
  <c r="BL6" i="1"/>
  <c r="BL150" i="1"/>
  <c r="BL212" i="1"/>
  <c r="BL183" i="1"/>
  <c r="BL202" i="1"/>
  <c r="BL152" i="1"/>
  <c r="BL184" i="1"/>
  <c r="BL29" i="1"/>
  <c r="BL181" i="1"/>
  <c r="BL11" i="1"/>
  <c r="BL214" i="1"/>
  <c r="BL219" i="1"/>
  <c r="BL138" i="1"/>
  <c r="BL45" i="1"/>
  <c r="BL126" i="1"/>
  <c r="BL197" i="1"/>
  <c r="BL10" i="1"/>
  <c r="BL86" i="1"/>
  <c r="BL52" i="1"/>
  <c r="BL15" i="1"/>
  <c r="BL158" i="1"/>
  <c r="BL189" i="1"/>
  <c r="BL59" i="1"/>
  <c r="BL12" i="1"/>
  <c r="BL94" i="1"/>
  <c r="BL119" i="1"/>
  <c r="BL48" i="1"/>
  <c r="BL206" i="1"/>
  <c r="BL164" i="1"/>
  <c r="BL179" i="1"/>
  <c r="BL127" i="1"/>
  <c r="BL53" i="1"/>
  <c r="BL64" i="1"/>
  <c r="BL122" i="1"/>
  <c r="BL210" i="1"/>
  <c r="BL149" i="1"/>
  <c r="BL25" i="1"/>
  <c r="BL62" i="1"/>
  <c r="BL132" i="1"/>
  <c r="BL154" i="1"/>
  <c r="BL104" i="1"/>
  <c r="BL120" i="1"/>
  <c r="BL193" i="1"/>
  <c r="BL51" i="1"/>
  <c r="BL145" i="1"/>
  <c r="BL204" i="1"/>
  <c r="BL84" i="1"/>
  <c r="BL205" i="1"/>
  <c r="BL142" i="1"/>
  <c r="BL146" i="1"/>
  <c r="BL230" i="1"/>
  <c r="BL151" i="1"/>
  <c r="BL66" i="1"/>
  <c r="BL55" i="1"/>
  <c r="BL115" i="1"/>
  <c r="BL195" i="1"/>
  <c r="BL27" i="1"/>
  <c r="BL185" i="1"/>
  <c r="BL22" i="1"/>
  <c r="BL116" i="1"/>
  <c r="BL147" i="1"/>
  <c r="BL141" i="1"/>
  <c r="BL209" i="1"/>
  <c r="BL134" i="1"/>
  <c r="BL81" i="1"/>
  <c r="BL129" i="1"/>
  <c r="BL112" i="1"/>
  <c r="BL213" i="1"/>
  <c r="BL109" i="1"/>
  <c r="BL128" i="1"/>
  <c r="BL144" i="1"/>
  <c r="BL88" i="1"/>
  <c r="BL77" i="1"/>
  <c r="BL191" i="1"/>
  <c r="BL190" i="1"/>
  <c r="BL89" i="1"/>
  <c r="BL107" i="1"/>
  <c r="BL229" i="1"/>
  <c r="BL101" i="1"/>
  <c r="BL93" i="1"/>
  <c r="BL131" i="1"/>
  <c r="BL8" i="1"/>
  <c r="BL9" i="1"/>
  <c r="BL124" i="1"/>
  <c r="BL123" i="1"/>
  <c r="BL87" i="1"/>
  <c r="BL161" i="1"/>
  <c r="BL125" i="1"/>
  <c r="BL148" i="1"/>
  <c r="BL173" i="1"/>
  <c r="BL26" i="1"/>
  <c r="BL90" i="1"/>
  <c r="BL92" i="1"/>
  <c r="BL72" i="1"/>
  <c r="BL5" i="1"/>
  <c r="BL42" i="1"/>
  <c r="BL95" i="1"/>
  <c r="BL35" i="1"/>
  <c r="BL106" i="1"/>
  <c r="BL156" i="1"/>
  <c r="BL67" i="1"/>
  <c r="BL174" i="1"/>
  <c r="BL24" i="1"/>
  <c r="BL153" i="1"/>
  <c r="BL54" i="1"/>
  <c r="BL76" i="1"/>
  <c r="BL71" i="1"/>
  <c r="BL97" i="1"/>
  <c r="BL39" i="1"/>
  <c r="BL177" i="1"/>
  <c r="BL166" i="1"/>
  <c r="BL100" i="1"/>
  <c r="BL228" i="1"/>
  <c r="BL83" i="1"/>
  <c r="BL70" i="1"/>
  <c r="BL91" i="1"/>
  <c r="BL14" i="1"/>
  <c r="BL227" i="1"/>
  <c r="BL103" i="1"/>
  <c r="BL199" i="1"/>
  <c r="BL155" i="1"/>
  <c r="BL226" i="1"/>
  <c r="BL34" i="1"/>
  <c r="BL218" i="1"/>
  <c r="BL82" i="1"/>
  <c r="BL40" i="1"/>
  <c r="BL43" i="1"/>
  <c r="BL180" i="1"/>
  <c r="BL225" i="1"/>
  <c r="BL20" i="1"/>
  <c r="BL105" i="1"/>
  <c r="BL63" i="1"/>
  <c r="BL73" i="1"/>
  <c r="BL224" i="1"/>
  <c r="BL68" i="1"/>
  <c r="BL220" i="1"/>
  <c r="BL169" i="1"/>
  <c r="BL165" i="1"/>
  <c r="BL232" i="1"/>
  <c r="BL102" i="1"/>
  <c r="BL7" i="1"/>
  <c r="BL188" i="1"/>
  <c r="BL21" i="1"/>
  <c r="BL60" i="1"/>
  <c r="BL65" i="1"/>
  <c r="BL13" i="1"/>
  <c r="BL50" i="1"/>
  <c r="BL28" i="1"/>
  <c r="BL198" i="1"/>
  <c r="BL216" i="1"/>
  <c r="BL201" i="1"/>
  <c r="BL200" i="1"/>
  <c r="BL234" i="1"/>
  <c r="BL223" i="1"/>
  <c r="BL136" i="1"/>
  <c r="BL140" i="1"/>
  <c r="BL171" i="1"/>
  <c r="BL208" i="1"/>
  <c r="BL167" i="1"/>
  <c r="BL143" i="1"/>
  <c r="BL74" i="1"/>
  <c r="BL23" i="1"/>
  <c r="BL215" i="1"/>
  <c r="BL176" i="1"/>
  <c r="BL231" i="1"/>
  <c r="BL57" i="1"/>
  <c r="BL46" i="1"/>
  <c r="BL222" i="1"/>
  <c r="BL221" i="1"/>
  <c r="BL16" i="1"/>
  <c r="BL80" i="1"/>
  <c r="BL31" i="1"/>
  <c r="BL17" i="1"/>
  <c r="BL98" i="1"/>
  <c r="BL236" i="1"/>
  <c r="BL160" i="1"/>
  <c r="BL139" i="1"/>
  <c r="BL61" i="1"/>
  <c r="BL85" i="1"/>
  <c r="BL79" i="1"/>
  <c r="BL58" i="1"/>
  <c r="BL36" i="1"/>
  <c r="BL41" i="1"/>
  <c r="BL207" i="1"/>
  <c r="BL211" i="1"/>
  <c r="BL110" i="1"/>
  <c r="BL114" i="1"/>
  <c r="BL237" i="1" l="1"/>
  <c r="AX30" i="1"/>
  <c r="BB135" i="1"/>
  <c r="AX135" i="1"/>
  <c r="AX159" i="1"/>
  <c r="BB159" i="1" s="1"/>
  <c r="AX44" i="1"/>
  <c r="BB44" i="1" s="1"/>
  <c r="AX113" i="1"/>
  <c r="AX78" i="1"/>
  <c r="AX186" i="1"/>
  <c r="AX69" i="1"/>
  <c r="AX172" i="1"/>
  <c r="AX111" i="1"/>
  <c r="BB111" i="1" s="1"/>
  <c r="AX18" i="1"/>
  <c r="BB18" i="1" s="1"/>
  <c r="AX170" i="1"/>
  <c r="BB170" i="1" s="1"/>
  <c r="AX37" i="1"/>
  <c r="AX47" i="1"/>
  <c r="AX33" i="1"/>
  <c r="AX121" i="1"/>
  <c r="AX187" i="1"/>
  <c r="AX194" i="1"/>
  <c r="AX19" i="1"/>
  <c r="BB19" i="1" s="1"/>
  <c r="AX99" i="1"/>
  <c r="BB99" i="1" s="1"/>
  <c r="AX157" i="1"/>
  <c r="AX133" i="1"/>
  <c r="AX192" i="1"/>
  <c r="AX75" i="1"/>
  <c r="AX163" i="1"/>
  <c r="AX175" i="1"/>
  <c r="AX117" i="1"/>
  <c r="BB117" i="1" s="1"/>
  <c r="AX32" i="1"/>
  <c r="BB32" i="1" s="1"/>
  <c r="AX108" i="1"/>
  <c r="AX178" i="1"/>
  <c r="AX130" i="1"/>
  <c r="AX203" i="1"/>
  <c r="AX38" i="1"/>
  <c r="AX3" i="1"/>
  <c r="AX233" i="1"/>
  <c r="BB233" i="1" s="1"/>
  <c r="AX162" i="1"/>
  <c r="BB162" i="1" s="1"/>
  <c r="AX4" i="1"/>
  <c r="AX196" i="1"/>
  <c r="AX96" i="1"/>
  <c r="AX118" i="1"/>
  <c r="AX217" i="1"/>
  <c r="AX168" i="1"/>
  <c r="BB168" i="1" s="1"/>
  <c r="AX56" i="1"/>
  <c r="BB56" i="1" s="1"/>
  <c r="AX137" i="1"/>
  <c r="BB137" i="1" s="1"/>
  <c r="AX182" i="1"/>
  <c r="AX235" i="1"/>
  <c r="AX6" i="1"/>
  <c r="AX150" i="1"/>
  <c r="AX212" i="1"/>
  <c r="BB183" i="1"/>
  <c r="AX183" i="1"/>
  <c r="AX202" i="1"/>
  <c r="BB202" i="1" s="1"/>
  <c r="AX152" i="1"/>
  <c r="BB152" i="1" s="1"/>
  <c r="AX184" i="1"/>
  <c r="AX29" i="1"/>
  <c r="AX181" i="1"/>
  <c r="BB181" i="1" s="1"/>
  <c r="AX11" i="1"/>
  <c r="BB11" i="1" s="1"/>
  <c r="AX214" i="1"/>
  <c r="AX219" i="1"/>
  <c r="BB219" i="1" s="1"/>
  <c r="AX138" i="1"/>
  <c r="BB138" i="1" s="1"/>
  <c r="BB45" i="1"/>
  <c r="AX45" i="1"/>
  <c r="AX126" i="1"/>
  <c r="BB126" i="1" s="1"/>
  <c r="AX197" i="1"/>
  <c r="AX10" i="1"/>
  <c r="AX86" i="1"/>
  <c r="BB86" i="1" s="1"/>
  <c r="AX52" i="1"/>
  <c r="AX15" i="1"/>
  <c r="BB15" i="1" s="1"/>
  <c r="AX158" i="1"/>
  <c r="BB158" i="1" s="1"/>
  <c r="AX189" i="1"/>
  <c r="BB189" i="1" s="1"/>
  <c r="AX59" i="1"/>
  <c r="AX12" i="1"/>
  <c r="AX94" i="1"/>
  <c r="AX119" i="1"/>
  <c r="AX48" i="1"/>
  <c r="AX206" i="1"/>
  <c r="AX164" i="1"/>
  <c r="AX179" i="1"/>
  <c r="BB179" i="1" s="1"/>
  <c r="AX127" i="1"/>
  <c r="AX53" i="1"/>
  <c r="AX64" i="1"/>
  <c r="BB64" i="1" s="1"/>
  <c r="AX122" i="1"/>
  <c r="AX210" i="1"/>
  <c r="AX149" i="1"/>
  <c r="BB149" i="1" s="1"/>
  <c r="AX25" i="1"/>
  <c r="BB25" i="1" s="1"/>
  <c r="AX62" i="1"/>
  <c r="BB62" i="1" s="1"/>
  <c r="AX132" i="1"/>
  <c r="AX154" i="1"/>
  <c r="BB104" i="1"/>
  <c r="AX104" i="1"/>
  <c r="AX120" i="1"/>
  <c r="AX193" i="1"/>
  <c r="AX51" i="1"/>
  <c r="BB51" i="1" s="1"/>
  <c r="AX145" i="1"/>
  <c r="BB145" i="1" s="1"/>
  <c r="AX204" i="1"/>
  <c r="BB204" i="1" s="1"/>
  <c r="AX84" i="1"/>
  <c r="AX205" i="1"/>
  <c r="AX142" i="1"/>
  <c r="AX146" i="1"/>
  <c r="AX230" i="1"/>
  <c r="BB151" i="1"/>
  <c r="AX151" i="1"/>
  <c r="AX66" i="1"/>
  <c r="BB66" i="1" s="1"/>
  <c r="AX55" i="1"/>
  <c r="BB55" i="1" s="1"/>
  <c r="AX115" i="1"/>
  <c r="AX195" i="1"/>
  <c r="AX27" i="1"/>
  <c r="BB27" i="1" s="1"/>
  <c r="AX185" i="1"/>
  <c r="AX22" i="1"/>
  <c r="AX116" i="1"/>
  <c r="BB116" i="1" s="1"/>
  <c r="AX147" i="1"/>
  <c r="BB147" i="1" s="1"/>
  <c r="AX141" i="1"/>
  <c r="BB141" i="1" s="1"/>
  <c r="AX209" i="1"/>
  <c r="AX134" i="1"/>
  <c r="AX81" i="1"/>
  <c r="BB81" i="1" s="1"/>
  <c r="AX129" i="1"/>
  <c r="AX112" i="1"/>
  <c r="BB213" i="1"/>
  <c r="AX213" i="1"/>
  <c r="AX109" i="1"/>
  <c r="BB109" i="1" s="1"/>
  <c r="BB128" i="1"/>
  <c r="AX128" i="1"/>
  <c r="AX144" i="1"/>
  <c r="AX88" i="1"/>
  <c r="AX77" i="1"/>
  <c r="BB77" i="1" s="1"/>
  <c r="AX191" i="1"/>
  <c r="AX190" i="1"/>
  <c r="AX89" i="1"/>
  <c r="BB89" i="1" s="1"/>
  <c r="AX107" i="1"/>
  <c r="BB107" i="1" s="1"/>
  <c r="BB229" i="1"/>
  <c r="AX229" i="1"/>
  <c r="AX101" i="1"/>
  <c r="AX93" i="1"/>
  <c r="AX131" i="1"/>
  <c r="AX8" i="1"/>
  <c r="AX9" i="1"/>
  <c r="AX124" i="1"/>
  <c r="AX123" i="1"/>
  <c r="BB123" i="1" s="1"/>
  <c r="AX87" i="1"/>
  <c r="BB87" i="1" s="1"/>
  <c r="AX161" i="1"/>
  <c r="AX125" i="1"/>
  <c r="AX148" i="1"/>
  <c r="BB148" i="1" s="1"/>
  <c r="AX173" i="1"/>
  <c r="AX26" i="1"/>
  <c r="AX90" i="1"/>
  <c r="BB90" i="1" s="1"/>
  <c r="AX92" i="1"/>
  <c r="BB92" i="1" s="1"/>
  <c r="AX72" i="1"/>
  <c r="BB72" i="1" s="1"/>
  <c r="AX5" i="1"/>
  <c r="AX42" i="1"/>
  <c r="BB42" i="1" s="1"/>
  <c r="AX95" i="1"/>
  <c r="BB95" i="1" s="1"/>
  <c r="AX35" i="1"/>
  <c r="BB35" i="1" s="1"/>
  <c r="AX106" i="1"/>
  <c r="AX156" i="1"/>
  <c r="BB156" i="1" s="1"/>
  <c r="AX67" i="1"/>
  <c r="BB67" i="1" s="1"/>
  <c r="AX174" i="1"/>
  <c r="BB174" i="1" s="1"/>
  <c r="AX24" i="1"/>
  <c r="BB24" i="1" s="1"/>
  <c r="AX153" i="1"/>
  <c r="AX54" i="1"/>
  <c r="AX76" i="1"/>
  <c r="AX71" i="1"/>
  <c r="AX97" i="1"/>
  <c r="BB97" i="1" s="1"/>
  <c r="AX39" i="1"/>
  <c r="BB39" i="1" s="1"/>
  <c r="AX177" i="1"/>
  <c r="BB177" i="1" s="1"/>
  <c r="AX166" i="1"/>
  <c r="AX100" i="1"/>
  <c r="AX228" i="1"/>
  <c r="AX83" i="1"/>
  <c r="BB83" i="1" s="1"/>
  <c r="AX70" i="1"/>
  <c r="AX91" i="1"/>
  <c r="AX14" i="1"/>
  <c r="BB14" i="1" s="1"/>
  <c r="AX227" i="1"/>
  <c r="BB227" i="1" s="1"/>
  <c r="AX103" i="1"/>
  <c r="AX199" i="1"/>
  <c r="AX155" i="1"/>
  <c r="AX226" i="1"/>
  <c r="AX34" i="1"/>
  <c r="AX218" i="1"/>
  <c r="AX82" i="1"/>
  <c r="AX40" i="1"/>
  <c r="BB40" i="1" s="1"/>
  <c r="BB43" i="1"/>
  <c r="AX43" i="1"/>
  <c r="AX180" i="1"/>
  <c r="AX225" i="1"/>
  <c r="BB225" i="1" s="1"/>
  <c r="AX20" i="1"/>
  <c r="BB20" i="1" s="1"/>
  <c r="AX105" i="1"/>
  <c r="AX63" i="1"/>
  <c r="BB63" i="1" s="1"/>
  <c r="AX73" i="1"/>
  <c r="AX224" i="1"/>
  <c r="BB224" i="1" s="1"/>
  <c r="AX68" i="1"/>
  <c r="AX220" i="1"/>
  <c r="BB220" i="1" s="1"/>
  <c r="AX169" i="1"/>
  <c r="BB169" i="1" s="1"/>
  <c r="AX165" i="1"/>
  <c r="BB165" i="1" s="1"/>
  <c r="AX232" i="1"/>
  <c r="AX102" i="1"/>
  <c r="BB7" i="1"/>
  <c r="AX7" i="1"/>
  <c r="AX188" i="1"/>
  <c r="BB188" i="1" s="1"/>
  <c r="BB21" i="1"/>
  <c r="AX21" i="1"/>
  <c r="AX60" i="1"/>
  <c r="AX65" i="1"/>
  <c r="BB65" i="1" s="1"/>
  <c r="AX13" i="1"/>
  <c r="BB13" i="1" s="1"/>
  <c r="AX50" i="1"/>
  <c r="AX28" i="1"/>
  <c r="AX198" i="1"/>
  <c r="BB198" i="1" s="1"/>
  <c r="AX216" i="1"/>
  <c r="BB216" i="1" s="1"/>
  <c r="AX201" i="1"/>
  <c r="AX200" i="1"/>
  <c r="AX234" i="1"/>
  <c r="BB234" i="1" s="1"/>
  <c r="AX223" i="1"/>
  <c r="AX136" i="1"/>
  <c r="AX140" i="1"/>
  <c r="AX171" i="1"/>
  <c r="BB171" i="1" s="1"/>
  <c r="AX208" i="1"/>
  <c r="BB208" i="1" s="1"/>
  <c r="AX167" i="1"/>
  <c r="AX143" i="1"/>
  <c r="AX74" i="1"/>
  <c r="BB74" i="1" s="1"/>
  <c r="AX23" i="1"/>
  <c r="AX215" i="1"/>
  <c r="AX176" i="1"/>
  <c r="BB176" i="1" s="1"/>
  <c r="AX231" i="1"/>
  <c r="AX57" i="1"/>
  <c r="BB57" i="1" s="1"/>
  <c r="AX46" i="1"/>
  <c r="BB46" i="1" s="1"/>
  <c r="AX222" i="1"/>
  <c r="AX221" i="1"/>
  <c r="BB221" i="1" s="1"/>
  <c r="AX16" i="1"/>
  <c r="BB16" i="1" s="1"/>
  <c r="AX80" i="1"/>
  <c r="AX31" i="1"/>
  <c r="BB31" i="1" s="1"/>
  <c r="AX17" i="1"/>
  <c r="BB17" i="1" s="1"/>
  <c r="AX98" i="1"/>
  <c r="BB98" i="1" s="1"/>
  <c r="AX236" i="1"/>
  <c r="AX160" i="1"/>
  <c r="AX139" i="1"/>
  <c r="BB139" i="1" s="1"/>
  <c r="AX61" i="1"/>
  <c r="BB61" i="1" s="1"/>
  <c r="AX85" i="1"/>
  <c r="AX79" i="1"/>
  <c r="BB79" i="1" s="1"/>
  <c r="AX58" i="1"/>
  <c r="AX36" i="1"/>
  <c r="BB36" i="1" s="1"/>
  <c r="AX41" i="1"/>
  <c r="BB41" i="1" s="1"/>
  <c r="AX207" i="1"/>
  <c r="AX211" i="1"/>
  <c r="BB211" i="1" s="1"/>
  <c r="AX49" i="1"/>
  <c r="BB49" i="1" s="1"/>
  <c r="AX110" i="1"/>
  <c r="BB110" i="1" s="1"/>
  <c r="AX114" i="1"/>
  <c r="BB114" i="1" s="1"/>
  <c r="AJ206" i="1"/>
  <c r="AN206" i="1" s="1"/>
  <c r="AJ30" i="1"/>
  <c r="AN30" i="1" s="1"/>
  <c r="AJ135" i="1"/>
  <c r="AN135" i="1" s="1"/>
  <c r="AJ159" i="1"/>
  <c r="AN159" i="1" s="1"/>
  <c r="AJ44" i="1"/>
  <c r="AN44" i="1" s="1"/>
  <c r="AJ113" i="1"/>
  <c r="AN113" i="1" s="1"/>
  <c r="AJ78" i="1"/>
  <c r="AN78" i="1" s="1"/>
  <c r="AJ186" i="1"/>
  <c r="AN186" i="1" s="1"/>
  <c r="AJ69" i="1"/>
  <c r="AN69" i="1" s="1"/>
  <c r="AJ172" i="1"/>
  <c r="AN172" i="1" s="1"/>
  <c r="AJ111" i="1"/>
  <c r="AN111" i="1" s="1"/>
  <c r="AJ18" i="1"/>
  <c r="AN18" i="1" s="1"/>
  <c r="AJ170" i="1"/>
  <c r="AN170" i="1" s="1"/>
  <c r="AJ37" i="1"/>
  <c r="AN37" i="1" s="1"/>
  <c r="AJ47" i="1"/>
  <c r="AN47" i="1" s="1"/>
  <c r="AJ33" i="1"/>
  <c r="AN33" i="1" s="1"/>
  <c r="AJ121" i="1"/>
  <c r="AN121" i="1" s="1"/>
  <c r="AJ187" i="1"/>
  <c r="AN187" i="1" s="1"/>
  <c r="AJ194" i="1"/>
  <c r="AN194" i="1" s="1"/>
  <c r="AJ19" i="1"/>
  <c r="AN19" i="1" s="1"/>
  <c r="AJ99" i="1"/>
  <c r="AN99" i="1" s="1"/>
  <c r="AJ157" i="1"/>
  <c r="AN157" i="1" s="1"/>
  <c r="AJ133" i="1"/>
  <c r="AN133" i="1" s="1"/>
  <c r="AJ192" i="1"/>
  <c r="AN192" i="1" s="1"/>
  <c r="AJ75" i="1"/>
  <c r="AN75" i="1" s="1"/>
  <c r="AJ163" i="1"/>
  <c r="AN163" i="1" s="1"/>
  <c r="AJ175" i="1"/>
  <c r="AN175" i="1" s="1"/>
  <c r="AJ117" i="1"/>
  <c r="AN117" i="1" s="1"/>
  <c r="AJ32" i="1"/>
  <c r="AN32" i="1" s="1"/>
  <c r="AJ108" i="1"/>
  <c r="AN108" i="1" s="1"/>
  <c r="AJ178" i="1"/>
  <c r="AN178" i="1" s="1"/>
  <c r="AJ130" i="1"/>
  <c r="AN130" i="1" s="1"/>
  <c r="AJ203" i="1"/>
  <c r="AN203" i="1" s="1"/>
  <c r="AJ38" i="1"/>
  <c r="AN38" i="1" s="1"/>
  <c r="AJ3" i="1"/>
  <c r="AN3" i="1" s="1"/>
  <c r="AJ233" i="1"/>
  <c r="AN233" i="1" s="1"/>
  <c r="AJ162" i="1"/>
  <c r="AN162" i="1" s="1"/>
  <c r="AJ4" i="1"/>
  <c r="AN4" i="1" s="1"/>
  <c r="AJ196" i="1"/>
  <c r="AN196" i="1" s="1"/>
  <c r="AJ96" i="1"/>
  <c r="AN96" i="1" s="1"/>
  <c r="AJ118" i="1"/>
  <c r="AN118" i="1" s="1"/>
  <c r="AJ217" i="1"/>
  <c r="AN217" i="1" s="1"/>
  <c r="AJ168" i="1"/>
  <c r="AN168" i="1" s="1"/>
  <c r="AJ56" i="1"/>
  <c r="AN56" i="1" s="1"/>
  <c r="AJ137" i="1"/>
  <c r="AN137" i="1" s="1"/>
  <c r="AJ182" i="1"/>
  <c r="AN182" i="1" s="1"/>
  <c r="AJ235" i="1"/>
  <c r="AN235" i="1" s="1"/>
  <c r="AJ6" i="1"/>
  <c r="AN6" i="1" s="1"/>
  <c r="AJ150" i="1"/>
  <c r="AN150" i="1" s="1"/>
  <c r="AJ212" i="1"/>
  <c r="AN212" i="1" s="1"/>
  <c r="AJ183" i="1"/>
  <c r="AN183" i="1" s="1"/>
  <c r="AJ202" i="1"/>
  <c r="AN202" i="1" s="1"/>
  <c r="AJ152" i="1"/>
  <c r="AN152" i="1" s="1"/>
  <c r="AJ184" i="1"/>
  <c r="AN184" i="1" s="1"/>
  <c r="AJ29" i="1"/>
  <c r="AN29" i="1" s="1"/>
  <c r="AJ181" i="1"/>
  <c r="AN181" i="1" s="1"/>
  <c r="AJ11" i="1"/>
  <c r="AN11" i="1" s="1"/>
  <c r="AJ214" i="1"/>
  <c r="AN214" i="1" s="1"/>
  <c r="AJ219" i="1"/>
  <c r="AN219" i="1" s="1"/>
  <c r="AJ138" i="1"/>
  <c r="AN138" i="1" s="1"/>
  <c r="AJ45" i="1"/>
  <c r="AN45" i="1" s="1"/>
  <c r="AJ126" i="1"/>
  <c r="AN126" i="1" s="1"/>
  <c r="AJ197" i="1"/>
  <c r="AN197" i="1" s="1"/>
  <c r="AJ10" i="1"/>
  <c r="AN10" i="1" s="1"/>
  <c r="AJ86" i="1"/>
  <c r="AN86" i="1" s="1"/>
  <c r="AJ52" i="1"/>
  <c r="AN52" i="1" s="1"/>
  <c r="AJ15" i="1"/>
  <c r="AN15" i="1" s="1"/>
  <c r="AJ158" i="1"/>
  <c r="AN158" i="1" s="1"/>
  <c r="AJ189" i="1"/>
  <c r="AN189" i="1" s="1"/>
  <c r="AJ59" i="1"/>
  <c r="AN59" i="1" s="1"/>
  <c r="AJ12" i="1"/>
  <c r="AN12" i="1" s="1"/>
  <c r="AJ94" i="1"/>
  <c r="AN94" i="1" s="1"/>
  <c r="AJ119" i="1"/>
  <c r="AN119" i="1" s="1"/>
  <c r="AJ48" i="1"/>
  <c r="AN48" i="1" s="1"/>
  <c r="AJ164" i="1"/>
  <c r="AN164" i="1" s="1"/>
  <c r="AJ179" i="1"/>
  <c r="AN179" i="1" s="1"/>
  <c r="AJ127" i="1"/>
  <c r="AN127" i="1" s="1"/>
  <c r="AJ53" i="1"/>
  <c r="AN53" i="1" s="1"/>
  <c r="AJ64" i="1"/>
  <c r="AN64" i="1" s="1"/>
  <c r="AJ122" i="1"/>
  <c r="AN122" i="1" s="1"/>
  <c r="AJ210" i="1"/>
  <c r="AN210" i="1" s="1"/>
  <c r="AJ149" i="1"/>
  <c r="AN149" i="1" s="1"/>
  <c r="AJ25" i="1"/>
  <c r="AN25" i="1" s="1"/>
  <c r="AJ62" i="1"/>
  <c r="AN62" i="1" s="1"/>
  <c r="AJ132" i="1"/>
  <c r="AN132" i="1" s="1"/>
  <c r="AJ154" i="1"/>
  <c r="AN154" i="1" s="1"/>
  <c r="AJ104" i="1"/>
  <c r="AN104" i="1" s="1"/>
  <c r="AJ120" i="1"/>
  <c r="AN120" i="1" s="1"/>
  <c r="AJ193" i="1"/>
  <c r="AN193" i="1" s="1"/>
  <c r="AJ51" i="1"/>
  <c r="AN51" i="1" s="1"/>
  <c r="AJ145" i="1"/>
  <c r="AN145" i="1" s="1"/>
  <c r="AJ204" i="1"/>
  <c r="AN204" i="1" s="1"/>
  <c r="AJ84" i="1"/>
  <c r="AN84" i="1" s="1"/>
  <c r="AJ205" i="1"/>
  <c r="AN205" i="1" s="1"/>
  <c r="AJ142" i="1"/>
  <c r="AN142" i="1" s="1"/>
  <c r="AJ146" i="1"/>
  <c r="AN146" i="1" s="1"/>
  <c r="AJ230" i="1"/>
  <c r="AN230" i="1" s="1"/>
  <c r="AJ151" i="1"/>
  <c r="AN151" i="1" s="1"/>
  <c r="AJ66" i="1"/>
  <c r="AN66" i="1" s="1"/>
  <c r="AJ55" i="1"/>
  <c r="AN55" i="1" s="1"/>
  <c r="AJ115" i="1"/>
  <c r="AN115" i="1" s="1"/>
  <c r="AJ195" i="1"/>
  <c r="AN195" i="1" s="1"/>
  <c r="AJ27" i="1"/>
  <c r="AN27" i="1" s="1"/>
  <c r="AJ185" i="1"/>
  <c r="AN185" i="1" s="1"/>
  <c r="AJ22" i="1"/>
  <c r="AN22" i="1" s="1"/>
  <c r="AJ116" i="1"/>
  <c r="AN116" i="1" s="1"/>
  <c r="AJ147" i="1"/>
  <c r="AN147" i="1" s="1"/>
  <c r="AJ141" i="1"/>
  <c r="AN141" i="1" s="1"/>
  <c r="AJ209" i="1"/>
  <c r="AN209" i="1" s="1"/>
  <c r="AJ134" i="1"/>
  <c r="AN134" i="1" s="1"/>
  <c r="AJ81" i="1"/>
  <c r="AN81" i="1" s="1"/>
  <c r="AJ129" i="1"/>
  <c r="AN129" i="1" s="1"/>
  <c r="AJ112" i="1"/>
  <c r="AN112" i="1" s="1"/>
  <c r="AJ213" i="1"/>
  <c r="AN213" i="1" s="1"/>
  <c r="AJ109" i="1"/>
  <c r="AN109" i="1" s="1"/>
  <c r="AJ128" i="1"/>
  <c r="AN128" i="1" s="1"/>
  <c r="AJ144" i="1"/>
  <c r="AN144" i="1" s="1"/>
  <c r="AJ88" i="1"/>
  <c r="AN88" i="1" s="1"/>
  <c r="AJ77" i="1"/>
  <c r="AN77" i="1" s="1"/>
  <c r="AJ191" i="1"/>
  <c r="AN191" i="1" s="1"/>
  <c r="AJ190" i="1"/>
  <c r="AN190" i="1" s="1"/>
  <c r="AJ89" i="1"/>
  <c r="AN89" i="1" s="1"/>
  <c r="AJ107" i="1"/>
  <c r="AN107" i="1" s="1"/>
  <c r="AJ229" i="1"/>
  <c r="AN229" i="1" s="1"/>
  <c r="AJ101" i="1"/>
  <c r="AN101" i="1" s="1"/>
  <c r="AJ93" i="1"/>
  <c r="AN93" i="1" s="1"/>
  <c r="AJ131" i="1"/>
  <c r="AN131" i="1" s="1"/>
  <c r="AJ8" i="1"/>
  <c r="AN8" i="1" s="1"/>
  <c r="AJ9" i="1"/>
  <c r="AN9" i="1" s="1"/>
  <c r="AJ124" i="1"/>
  <c r="AN124" i="1" s="1"/>
  <c r="AJ123" i="1"/>
  <c r="AN123" i="1" s="1"/>
  <c r="AJ87" i="1"/>
  <c r="AN87" i="1" s="1"/>
  <c r="AJ161" i="1"/>
  <c r="AN161" i="1" s="1"/>
  <c r="AJ125" i="1"/>
  <c r="AN125" i="1" s="1"/>
  <c r="AJ148" i="1"/>
  <c r="AN148" i="1" s="1"/>
  <c r="AJ173" i="1"/>
  <c r="AN173" i="1" s="1"/>
  <c r="AJ26" i="1"/>
  <c r="AN26" i="1" s="1"/>
  <c r="AJ90" i="1"/>
  <c r="AN90" i="1" s="1"/>
  <c r="AJ92" i="1"/>
  <c r="AN92" i="1" s="1"/>
  <c r="AJ72" i="1"/>
  <c r="AN72" i="1" s="1"/>
  <c r="AJ5" i="1"/>
  <c r="AN5" i="1" s="1"/>
  <c r="AJ42" i="1"/>
  <c r="AN42" i="1" s="1"/>
  <c r="AJ95" i="1"/>
  <c r="AN95" i="1" s="1"/>
  <c r="AJ35" i="1"/>
  <c r="AN35" i="1" s="1"/>
  <c r="AJ106" i="1"/>
  <c r="AN106" i="1" s="1"/>
  <c r="AJ156" i="1"/>
  <c r="AN156" i="1" s="1"/>
  <c r="AJ67" i="1"/>
  <c r="AN67" i="1" s="1"/>
  <c r="AJ174" i="1"/>
  <c r="AN174" i="1" s="1"/>
  <c r="AJ24" i="1"/>
  <c r="AN24" i="1" s="1"/>
  <c r="AJ153" i="1"/>
  <c r="AN153" i="1" s="1"/>
  <c r="AJ54" i="1"/>
  <c r="AN54" i="1" s="1"/>
  <c r="AJ76" i="1"/>
  <c r="AN76" i="1" s="1"/>
  <c r="AJ71" i="1"/>
  <c r="AN71" i="1" s="1"/>
  <c r="AJ97" i="1"/>
  <c r="AN97" i="1" s="1"/>
  <c r="AJ39" i="1"/>
  <c r="AN39" i="1" s="1"/>
  <c r="AJ177" i="1"/>
  <c r="AN177" i="1" s="1"/>
  <c r="AJ166" i="1"/>
  <c r="AN166" i="1" s="1"/>
  <c r="AJ100" i="1"/>
  <c r="AN100" i="1" s="1"/>
  <c r="AJ228" i="1"/>
  <c r="AN228" i="1" s="1"/>
  <c r="AJ83" i="1"/>
  <c r="AN83" i="1" s="1"/>
  <c r="AJ70" i="1"/>
  <c r="AN70" i="1" s="1"/>
  <c r="AJ91" i="1"/>
  <c r="AN91" i="1" s="1"/>
  <c r="AJ14" i="1"/>
  <c r="AN14" i="1" s="1"/>
  <c r="AJ227" i="1"/>
  <c r="AN227" i="1" s="1"/>
  <c r="AJ103" i="1"/>
  <c r="AN103" i="1" s="1"/>
  <c r="AJ199" i="1"/>
  <c r="AN199" i="1" s="1"/>
  <c r="AJ155" i="1"/>
  <c r="AN155" i="1" s="1"/>
  <c r="AJ226" i="1"/>
  <c r="AN226" i="1" s="1"/>
  <c r="AJ34" i="1"/>
  <c r="AN34" i="1" s="1"/>
  <c r="AJ218" i="1"/>
  <c r="AN218" i="1" s="1"/>
  <c r="AJ82" i="1"/>
  <c r="AN82" i="1" s="1"/>
  <c r="AJ40" i="1"/>
  <c r="AN40" i="1" s="1"/>
  <c r="AJ43" i="1"/>
  <c r="AN43" i="1" s="1"/>
  <c r="AJ180" i="1"/>
  <c r="AN180" i="1" s="1"/>
  <c r="AJ225" i="1"/>
  <c r="AN225" i="1" s="1"/>
  <c r="AJ20" i="1"/>
  <c r="AN20" i="1" s="1"/>
  <c r="AJ105" i="1"/>
  <c r="AN105" i="1" s="1"/>
  <c r="AJ63" i="1"/>
  <c r="AN63" i="1" s="1"/>
  <c r="AJ73" i="1"/>
  <c r="AN73" i="1" s="1"/>
  <c r="AJ224" i="1"/>
  <c r="AN224" i="1" s="1"/>
  <c r="AJ68" i="1"/>
  <c r="AN68" i="1" s="1"/>
  <c r="AJ220" i="1"/>
  <c r="AN220" i="1" s="1"/>
  <c r="AJ169" i="1"/>
  <c r="AN169" i="1" s="1"/>
  <c r="AJ165" i="1"/>
  <c r="AN165" i="1" s="1"/>
  <c r="AJ232" i="1"/>
  <c r="AN232" i="1" s="1"/>
  <c r="AJ102" i="1"/>
  <c r="AN102" i="1" s="1"/>
  <c r="AJ7" i="1"/>
  <c r="AN7" i="1" s="1"/>
  <c r="AJ188" i="1"/>
  <c r="AN188" i="1" s="1"/>
  <c r="AJ21" i="1"/>
  <c r="AN21" i="1" s="1"/>
  <c r="AJ60" i="1"/>
  <c r="AN60" i="1" s="1"/>
  <c r="AJ65" i="1"/>
  <c r="AN65" i="1" s="1"/>
  <c r="AJ13" i="1"/>
  <c r="AN13" i="1" s="1"/>
  <c r="AJ50" i="1"/>
  <c r="AN50" i="1" s="1"/>
  <c r="AJ28" i="1"/>
  <c r="AN28" i="1" s="1"/>
  <c r="AJ198" i="1"/>
  <c r="AN198" i="1" s="1"/>
  <c r="AJ216" i="1"/>
  <c r="AN216" i="1" s="1"/>
  <c r="AJ201" i="1"/>
  <c r="AN201" i="1" s="1"/>
  <c r="AJ200" i="1"/>
  <c r="AN200" i="1" s="1"/>
  <c r="AJ234" i="1"/>
  <c r="AN234" i="1" s="1"/>
  <c r="AJ223" i="1"/>
  <c r="AN223" i="1" s="1"/>
  <c r="AJ136" i="1"/>
  <c r="AN136" i="1" s="1"/>
  <c r="AJ140" i="1"/>
  <c r="AN140" i="1" s="1"/>
  <c r="AJ171" i="1"/>
  <c r="AN171" i="1" s="1"/>
  <c r="AJ208" i="1"/>
  <c r="AN208" i="1" s="1"/>
  <c r="AJ167" i="1"/>
  <c r="AN167" i="1" s="1"/>
  <c r="AJ143" i="1"/>
  <c r="AN143" i="1" s="1"/>
  <c r="AJ74" i="1"/>
  <c r="AN74" i="1" s="1"/>
  <c r="AJ23" i="1"/>
  <c r="AN23" i="1" s="1"/>
  <c r="AJ215" i="1"/>
  <c r="AN215" i="1" s="1"/>
  <c r="AJ176" i="1"/>
  <c r="AN176" i="1" s="1"/>
  <c r="AJ231" i="1"/>
  <c r="AN231" i="1" s="1"/>
  <c r="AJ57" i="1"/>
  <c r="AN57" i="1" s="1"/>
  <c r="AJ46" i="1"/>
  <c r="AN46" i="1" s="1"/>
  <c r="AJ222" i="1"/>
  <c r="AN222" i="1" s="1"/>
  <c r="AJ221" i="1"/>
  <c r="AN221" i="1" s="1"/>
  <c r="AJ16" i="1"/>
  <c r="AN16" i="1" s="1"/>
  <c r="AJ80" i="1"/>
  <c r="AN80" i="1" s="1"/>
  <c r="AJ31" i="1"/>
  <c r="AN31" i="1" s="1"/>
  <c r="AJ17" i="1"/>
  <c r="AN17" i="1" s="1"/>
  <c r="AJ98" i="1"/>
  <c r="AN98" i="1" s="1"/>
  <c r="AJ236" i="1"/>
  <c r="AN236" i="1" s="1"/>
  <c r="AJ160" i="1"/>
  <c r="AN160" i="1" s="1"/>
  <c r="AJ139" i="1"/>
  <c r="AN139" i="1" s="1"/>
  <c r="AJ61" i="1"/>
  <c r="AN61" i="1" s="1"/>
  <c r="AJ85" i="1"/>
  <c r="AN85" i="1" s="1"/>
  <c r="AJ79" i="1"/>
  <c r="AN79" i="1" s="1"/>
  <c r="AJ58" i="1"/>
  <c r="AN58" i="1" s="1"/>
  <c r="AJ36" i="1"/>
  <c r="AN36" i="1" s="1"/>
  <c r="AJ41" i="1"/>
  <c r="AN41" i="1" s="1"/>
  <c r="AJ207" i="1"/>
  <c r="AN207" i="1" s="1"/>
  <c r="AJ211" i="1"/>
  <c r="AN211" i="1" s="1"/>
  <c r="AJ49" i="1"/>
  <c r="AN49" i="1" s="1"/>
  <c r="AJ110" i="1"/>
  <c r="AN110" i="1" s="1"/>
  <c r="AJ114" i="1"/>
  <c r="AE30" i="1"/>
  <c r="AR30" i="1" s="1"/>
  <c r="BF30" i="1" s="1"/>
  <c r="BT30" i="1" s="1"/>
  <c r="BB68" i="1" l="1"/>
  <c r="BB160" i="1"/>
  <c r="BB236" i="1"/>
  <c r="BB231" i="1"/>
  <c r="BB140" i="1"/>
  <c r="BB102" i="1"/>
  <c r="BB201" i="1"/>
  <c r="BB180" i="1"/>
  <c r="BB218" i="1"/>
  <c r="BB6" i="1"/>
  <c r="BB58" i="1"/>
  <c r="BB167" i="1"/>
  <c r="BB94" i="1"/>
  <c r="BB124" i="1"/>
  <c r="BB28" i="1"/>
  <c r="BB73" i="1"/>
  <c r="BB91" i="1"/>
  <c r="BB82" i="1"/>
  <c r="BB142" i="1"/>
  <c r="BB131" i="1"/>
  <c r="BB10" i="1"/>
  <c r="BB120" i="1"/>
  <c r="BB186" i="1"/>
  <c r="BB3" i="1"/>
  <c r="BB130" i="1"/>
  <c r="BB194" i="1"/>
  <c r="BB33" i="1"/>
  <c r="BB69" i="1"/>
  <c r="BB96" i="1"/>
  <c r="BB175" i="1"/>
  <c r="BB192" i="1"/>
  <c r="BB106" i="1"/>
  <c r="BB207" i="1"/>
  <c r="BB85" i="1"/>
  <c r="BB136" i="1"/>
  <c r="BB71" i="1"/>
  <c r="BB193" i="1"/>
  <c r="BB52" i="1"/>
  <c r="BB214" i="1"/>
  <c r="BB212" i="1"/>
  <c r="BB163" i="1"/>
  <c r="BB80" i="1"/>
  <c r="BB105" i="1"/>
  <c r="BB34" i="1"/>
  <c r="BB232" i="1"/>
  <c r="BB26" i="1"/>
  <c r="BB112" i="1"/>
  <c r="BB215" i="1"/>
  <c r="BB190" i="1"/>
  <c r="BB230" i="1"/>
  <c r="BB30" i="1"/>
  <c r="BB48" i="1"/>
  <c r="BB38" i="1"/>
  <c r="BB172" i="1"/>
  <c r="BB70" i="1"/>
  <c r="BB9" i="1"/>
  <c r="BB22" i="1"/>
  <c r="BB187" i="1"/>
  <c r="BB50" i="1"/>
  <c r="BB210" i="1"/>
  <c r="BB217" i="1"/>
  <c r="BD18" i="1"/>
  <c r="BR18" i="1" s="1"/>
  <c r="BB23" i="1"/>
  <c r="BB223" i="1"/>
  <c r="BB226" i="1"/>
  <c r="BB76" i="1"/>
  <c r="BB173" i="1"/>
  <c r="BB8" i="1"/>
  <c r="BB191" i="1"/>
  <c r="BB129" i="1"/>
  <c r="BB185" i="1"/>
  <c r="BB146" i="1"/>
  <c r="BB122" i="1"/>
  <c r="BB119" i="1"/>
  <c r="BB150" i="1"/>
  <c r="BB118" i="1"/>
  <c r="BB203" i="1"/>
  <c r="BB75" i="1"/>
  <c r="BB121" i="1"/>
  <c r="BB155" i="1"/>
  <c r="BB228" i="1"/>
  <c r="BB54" i="1"/>
  <c r="BB222" i="1"/>
  <c r="BB143" i="1"/>
  <c r="BB200" i="1"/>
  <c r="BB60" i="1"/>
  <c r="BB199" i="1"/>
  <c r="BB100" i="1"/>
  <c r="BB153" i="1"/>
  <c r="BB125" i="1"/>
  <c r="BB93" i="1"/>
  <c r="BB88" i="1"/>
  <c r="BB134" i="1"/>
  <c r="BB195" i="1"/>
  <c r="BB205" i="1"/>
  <c r="BB154" i="1"/>
  <c r="BB53" i="1"/>
  <c r="BB12" i="1"/>
  <c r="BB197" i="1"/>
  <c r="BB29" i="1"/>
  <c r="BB235" i="1"/>
  <c r="BB196" i="1"/>
  <c r="BB178" i="1"/>
  <c r="BB133" i="1"/>
  <c r="BB47" i="1"/>
  <c r="BB78" i="1"/>
  <c r="BB103" i="1"/>
  <c r="BB166" i="1"/>
  <c r="BB5" i="1"/>
  <c r="BB161" i="1"/>
  <c r="BB101" i="1"/>
  <c r="BB144" i="1"/>
  <c r="BB209" i="1"/>
  <c r="BB115" i="1"/>
  <c r="BB84" i="1"/>
  <c r="BB132" i="1"/>
  <c r="BB127" i="1"/>
  <c r="BB59" i="1"/>
  <c r="BB184" i="1"/>
  <c r="BB182" i="1"/>
  <c r="BB4" i="1"/>
  <c r="BB108" i="1"/>
  <c r="BB157" i="1"/>
  <c r="BB37" i="1"/>
  <c r="BB113" i="1"/>
  <c r="AN114" i="1"/>
  <c r="AF30" i="1"/>
  <c r="AS30" i="1" s="1"/>
  <c r="BG30" i="1" s="1"/>
  <c r="BU30" i="1" s="1"/>
  <c r="AD30" i="1"/>
  <c r="AQ30" i="1" s="1"/>
  <c r="BE30" i="1" s="1"/>
  <c r="BS30" i="1" s="1"/>
  <c r="AC30" i="1"/>
  <c r="AP30" i="1" s="1"/>
  <c r="BD30" i="1" s="1"/>
  <c r="BR30" i="1" s="1"/>
  <c r="AB30" i="1"/>
  <c r="AO30" i="1" s="1"/>
  <c r="BC30" i="1" s="1"/>
  <c r="BQ30" i="1" s="1"/>
  <c r="AF135" i="1"/>
  <c r="AS135" i="1" s="1"/>
  <c r="BG135" i="1" s="1"/>
  <c r="BU135" i="1" s="1"/>
  <c r="AE135" i="1"/>
  <c r="AR135" i="1" s="1"/>
  <c r="BF135" i="1" s="1"/>
  <c r="BT135" i="1" s="1"/>
  <c r="AD135" i="1"/>
  <c r="AQ135" i="1" s="1"/>
  <c r="BE135" i="1" s="1"/>
  <c r="BS135" i="1" s="1"/>
  <c r="AC135" i="1"/>
  <c r="AP135" i="1" s="1"/>
  <c r="BD135" i="1" s="1"/>
  <c r="BR135" i="1" s="1"/>
  <c r="AB135" i="1"/>
  <c r="AO135" i="1" s="1"/>
  <c r="BC135" i="1" s="1"/>
  <c r="BQ135" i="1" s="1"/>
  <c r="AF159" i="1"/>
  <c r="AS159" i="1" s="1"/>
  <c r="BG159" i="1" s="1"/>
  <c r="BU159" i="1" s="1"/>
  <c r="AE159" i="1"/>
  <c r="AR159" i="1" s="1"/>
  <c r="BF159" i="1" s="1"/>
  <c r="BT159" i="1" s="1"/>
  <c r="AD159" i="1"/>
  <c r="AQ159" i="1" s="1"/>
  <c r="BE159" i="1" s="1"/>
  <c r="BS159" i="1" s="1"/>
  <c r="AC159" i="1"/>
  <c r="AP159" i="1" s="1"/>
  <c r="BD159" i="1" s="1"/>
  <c r="BR159" i="1" s="1"/>
  <c r="AB159" i="1"/>
  <c r="AO159" i="1" s="1"/>
  <c r="AF44" i="1"/>
  <c r="AS44" i="1" s="1"/>
  <c r="BG44" i="1" s="1"/>
  <c r="BU44" i="1" s="1"/>
  <c r="AE44" i="1"/>
  <c r="AR44" i="1" s="1"/>
  <c r="BF44" i="1" s="1"/>
  <c r="BT44" i="1" s="1"/>
  <c r="AD44" i="1"/>
  <c r="AQ44" i="1" s="1"/>
  <c r="BE44" i="1" s="1"/>
  <c r="BS44" i="1" s="1"/>
  <c r="AC44" i="1"/>
  <c r="AP44" i="1" s="1"/>
  <c r="BD44" i="1" s="1"/>
  <c r="BR44" i="1" s="1"/>
  <c r="AB44" i="1"/>
  <c r="AO44" i="1" s="1"/>
  <c r="BC44" i="1" s="1"/>
  <c r="BQ44" i="1" s="1"/>
  <c r="AF113" i="1"/>
  <c r="AS113" i="1" s="1"/>
  <c r="BG113" i="1" s="1"/>
  <c r="BU113" i="1" s="1"/>
  <c r="AE113" i="1"/>
  <c r="AR113" i="1" s="1"/>
  <c r="BF113" i="1" s="1"/>
  <c r="BT113" i="1" s="1"/>
  <c r="AD113" i="1"/>
  <c r="AQ113" i="1" s="1"/>
  <c r="BE113" i="1" s="1"/>
  <c r="BS113" i="1" s="1"/>
  <c r="AC113" i="1"/>
  <c r="AP113" i="1" s="1"/>
  <c r="BD113" i="1" s="1"/>
  <c r="BR113" i="1" s="1"/>
  <c r="AB113" i="1"/>
  <c r="AO113" i="1" s="1"/>
  <c r="BC113" i="1" s="1"/>
  <c r="BQ113" i="1" s="1"/>
  <c r="AF78" i="1"/>
  <c r="AS78" i="1" s="1"/>
  <c r="BG78" i="1" s="1"/>
  <c r="BU78" i="1" s="1"/>
  <c r="AE78" i="1"/>
  <c r="AR78" i="1" s="1"/>
  <c r="BF78" i="1" s="1"/>
  <c r="BT78" i="1" s="1"/>
  <c r="AD78" i="1"/>
  <c r="AQ78" i="1" s="1"/>
  <c r="BE78" i="1" s="1"/>
  <c r="BS78" i="1" s="1"/>
  <c r="AC78" i="1"/>
  <c r="AP78" i="1" s="1"/>
  <c r="BD78" i="1" s="1"/>
  <c r="BR78" i="1" s="1"/>
  <c r="AB78" i="1"/>
  <c r="AO78" i="1" s="1"/>
  <c r="BC78" i="1" s="1"/>
  <c r="BQ78" i="1" s="1"/>
  <c r="AF186" i="1"/>
  <c r="AS186" i="1" s="1"/>
  <c r="BG186" i="1" s="1"/>
  <c r="BU186" i="1" s="1"/>
  <c r="AE186" i="1"/>
  <c r="AR186" i="1" s="1"/>
  <c r="BF186" i="1" s="1"/>
  <c r="BT186" i="1" s="1"/>
  <c r="AD186" i="1"/>
  <c r="AQ186" i="1" s="1"/>
  <c r="BE186" i="1" s="1"/>
  <c r="BS186" i="1" s="1"/>
  <c r="AC186" i="1"/>
  <c r="AP186" i="1" s="1"/>
  <c r="BD186" i="1" s="1"/>
  <c r="BR186" i="1" s="1"/>
  <c r="AB186" i="1"/>
  <c r="AO186" i="1" s="1"/>
  <c r="BC186" i="1" s="1"/>
  <c r="BQ186" i="1" s="1"/>
  <c r="AF69" i="1"/>
  <c r="AS69" i="1" s="1"/>
  <c r="BG69" i="1" s="1"/>
  <c r="BU69" i="1" s="1"/>
  <c r="AE69" i="1"/>
  <c r="AR69" i="1" s="1"/>
  <c r="BF69" i="1" s="1"/>
  <c r="BT69" i="1" s="1"/>
  <c r="AD69" i="1"/>
  <c r="AQ69" i="1" s="1"/>
  <c r="BE69" i="1" s="1"/>
  <c r="BS69" i="1" s="1"/>
  <c r="AC69" i="1"/>
  <c r="AP69" i="1" s="1"/>
  <c r="BD69" i="1" s="1"/>
  <c r="BR69" i="1" s="1"/>
  <c r="AB69" i="1"/>
  <c r="AO69" i="1" s="1"/>
  <c r="BC69" i="1" s="1"/>
  <c r="BQ69" i="1" s="1"/>
  <c r="AF172" i="1"/>
  <c r="AS172" i="1" s="1"/>
  <c r="BG172" i="1" s="1"/>
  <c r="BU172" i="1" s="1"/>
  <c r="AE172" i="1"/>
  <c r="AR172" i="1" s="1"/>
  <c r="BF172" i="1" s="1"/>
  <c r="BT172" i="1" s="1"/>
  <c r="AD172" i="1"/>
  <c r="AQ172" i="1" s="1"/>
  <c r="BE172" i="1" s="1"/>
  <c r="BS172" i="1" s="1"/>
  <c r="AC172" i="1"/>
  <c r="AP172" i="1" s="1"/>
  <c r="BD172" i="1" s="1"/>
  <c r="BR172" i="1" s="1"/>
  <c r="AB172" i="1"/>
  <c r="AO172" i="1" s="1"/>
  <c r="BC172" i="1" s="1"/>
  <c r="BQ172" i="1" s="1"/>
  <c r="AF111" i="1"/>
  <c r="AS111" i="1" s="1"/>
  <c r="BG111" i="1" s="1"/>
  <c r="BU111" i="1" s="1"/>
  <c r="AE111" i="1"/>
  <c r="AR111" i="1" s="1"/>
  <c r="BF111" i="1" s="1"/>
  <c r="BT111" i="1" s="1"/>
  <c r="AD111" i="1"/>
  <c r="AQ111" i="1" s="1"/>
  <c r="BE111" i="1" s="1"/>
  <c r="BS111" i="1" s="1"/>
  <c r="AC111" i="1"/>
  <c r="AP111" i="1" s="1"/>
  <c r="BD111" i="1" s="1"/>
  <c r="BR111" i="1" s="1"/>
  <c r="AB111" i="1"/>
  <c r="AO111" i="1" s="1"/>
  <c r="BC111" i="1" s="1"/>
  <c r="BQ111" i="1" s="1"/>
  <c r="AF18" i="1"/>
  <c r="AS18" i="1" s="1"/>
  <c r="BG18" i="1" s="1"/>
  <c r="BU18" i="1" s="1"/>
  <c r="AE18" i="1"/>
  <c r="AR18" i="1" s="1"/>
  <c r="BF18" i="1" s="1"/>
  <c r="BT18" i="1" s="1"/>
  <c r="AD18" i="1"/>
  <c r="AQ18" i="1" s="1"/>
  <c r="BE18" i="1" s="1"/>
  <c r="BS18" i="1" s="1"/>
  <c r="AC18" i="1"/>
  <c r="AP18" i="1" s="1"/>
  <c r="AB18" i="1"/>
  <c r="AO18" i="1" s="1"/>
  <c r="AF170" i="1"/>
  <c r="AS170" i="1" s="1"/>
  <c r="BG170" i="1" s="1"/>
  <c r="BU170" i="1" s="1"/>
  <c r="AE170" i="1"/>
  <c r="AR170" i="1" s="1"/>
  <c r="BF170" i="1" s="1"/>
  <c r="BT170" i="1" s="1"/>
  <c r="AD170" i="1"/>
  <c r="AQ170" i="1" s="1"/>
  <c r="BE170" i="1" s="1"/>
  <c r="BS170" i="1" s="1"/>
  <c r="AC170" i="1"/>
  <c r="AP170" i="1" s="1"/>
  <c r="BD170" i="1" s="1"/>
  <c r="BR170" i="1" s="1"/>
  <c r="AB170" i="1"/>
  <c r="AO170" i="1" s="1"/>
  <c r="BC170" i="1" s="1"/>
  <c r="BQ170" i="1" s="1"/>
  <c r="AF37" i="1"/>
  <c r="AS37" i="1" s="1"/>
  <c r="BG37" i="1" s="1"/>
  <c r="BU37" i="1" s="1"/>
  <c r="AE37" i="1"/>
  <c r="AR37" i="1" s="1"/>
  <c r="BF37" i="1" s="1"/>
  <c r="BT37" i="1" s="1"/>
  <c r="AD37" i="1"/>
  <c r="AQ37" i="1" s="1"/>
  <c r="BE37" i="1" s="1"/>
  <c r="BS37" i="1" s="1"/>
  <c r="AC37" i="1"/>
  <c r="AP37" i="1" s="1"/>
  <c r="BD37" i="1" s="1"/>
  <c r="BR37" i="1" s="1"/>
  <c r="AB37" i="1"/>
  <c r="AO37" i="1" s="1"/>
  <c r="AF47" i="1"/>
  <c r="AS47" i="1" s="1"/>
  <c r="BG47" i="1" s="1"/>
  <c r="BU47" i="1" s="1"/>
  <c r="AE47" i="1"/>
  <c r="AR47" i="1" s="1"/>
  <c r="BF47" i="1" s="1"/>
  <c r="BT47" i="1" s="1"/>
  <c r="AD47" i="1"/>
  <c r="AQ47" i="1" s="1"/>
  <c r="BE47" i="1" s="1"/>
  <c r="BS47" i="1" s="1"/>
  <c r="AC47" i="1"/>
  <c r="AP47" i="1" s="1"/>
  <c r="BD47" i="1" s="1"/>
  <c r="BR47" i="1" s="1"/>
  <c r="AB47" i="1"/>
  <c r="AO47" i="1" s="1"/>
  <c r="BC47" i="1" s="1"/>
  <c r="BQ47" i="1" s="1"/>
  <c r="AF33" i="1"/>
  <c r="AS33" i="1" s="1"/>
  <c r="BG33" i="1" s="1"/>
  <c r="BU33" i="1" s="1"/>
  <c r="AE33" i="1"/>
  <c r="AR33" i="1" s="1"/>
  <c r="BF33" i="1" s="1"/>
  <c r="BT33" i="1" s="1"/>
  <c r="AD33" i="1"/>
  <c r="AQ33" i="1" s="1"/>
  <c r="BE33" i="1" s="1"/>
  <c r="BS33" i="1" s="1"/>
  <c r="AC33" i="1"/>
  <c r="AP33" i="1" s="1"/>
  <c r="BD33" i="1" s="1"/>
  <c r="BR33" i="1" s="1"/>
  <c r="AB33" i="1"/>
  <c r="AO33" i="1" s="1"/>
  <c r="BC33" i="1" s="1"/>
  <c r="BQ33" i="1" s="1"/>
  <c r="AF121" i="1"/>
  <c r="AS121" i="1" s="1"/>
  <c r="BG121" i="1" s="1"/>
  <c r="BU121" i="1" s="1"/>
  <c r="AE121" i="1"/>
  <c r="AR121" i="1" s="1"/>
  <c r="BF121" i="1" s="1"/>
  <c r="BT121" i="1" s="1"/>
  <c r="AD121" i="1"/>
  <c r="AQ121" i="1" s="1"/>
  <c r="BE121" i="1" s="1"/>
  <c r="BS121" i="1" s="1"/>
  <c r="AC121" i="1"/>
  <c r="AP121" i="1" s="1"/>
  <c r="BD121" i="1" s="1"/>
  <c r="BR121" i="1" s="1"/>
  <c r="AB121" i="1"/>
  <c r="AO121" i="1" s="1"/>
  <c r="BC121" i="1" s="1"/>
  <c r="BQ121" i="1" s="1"/>
  <c r="AF187" i="1"/>
  <c r="AS187" i="1" s="1"/>
  <c r="BG187" i="1" s="1"/>
  <c r="BU187" i="1" s="1"/>
  <c r="AE187" i="1"/>
  <c r="AR187" i="1" s="1"/>
  <c r="BF187" i="1" s="1"/>
  <c r="BT187" i="1" s="1"/>
  <c r="AD187" i="1"/>
  <c r="AQ187" i="1" s="1"/>
  <c r="BE187" i="1" s="1"/>
  <c r="BS187" i="1" s="1"/>
  <c r="AC187" i="1"/>
  <c r="AP187" i="1" s="1"/>
  <c r="BD187" i="1" s="1"/>
  <c r="BR187" i="1" s="1"/>
  <c r="AB187" i="1"/>
  <c r="AO187" i="1" s="1"/>
  <c r="BC187" i="1" s="1"/>
  <c r="BQ187" i="1" s="1"/>
  <c r="AF194" i="1"/>
  <c r="AS194" i="1" s="1"/>
  <c r="BG194" i="1" s="1"/>
  <c r="BU194" i="1" s="1"/>
  <c r="AE194" i="1"/>
  <c r="AR194" i="1" s="1"/>
  <c r="BF194" i="1" s="1"/>
  <c r="BT194" i="1" s="1"/>
  <c r="AD194" i="1"/>
  <c r="AQ194" i="1" s="1"/>
  <c r="BE194" i="1" s="1"/>
  <c r="BS194" i="1" s="1"/>
  <c r="AC194" i="1"/>
  <c r="AP194" i="1" s="1"/>
  <c r="BD194" i="1" s="1"/>
  <c r="BR194" i="1" s="1"/>
  <c r="AB194" i="1"/>
  <c r="AO194" i="1" s="1"/>
  <c r="BC194" i="1" s="1"/>
  <c r="BQ194" i="1" s="1"/>
  <c r="AF19" i="1"/>
  <c r="AS19" i="1" s="1"/>
  <c r="BG19" i="1" s="1"/>
  <c r="BU19" i="1" s="1"/>
  <c r="AE19" i="1"/>
  <c r="AR19" i="1" s="1"/>
  <c r="BF19" i="1" s="1"/>
  <c r="BT19" i="1" s="1"/>
  <c r="AD19" i="1"/>
  <c r="AQ19" i="1" s="1"/>
  <c r="BE19" i="1" s="1"/>
  <c r="BS19" i="1" s="1"/>
  <c r="AC19" i="1"/>
  <c r="AP19" i="1" s="1"/>
  <c r="BD19" i="1" s="1"/>
  <c r="BR19" i="1" s="1"/>
  <c r="AB19" i="1"/>
  <c r="AO19" i="1" s="1"/>
  <c r="AF99" i="1"/>
  <c r="AS99" i="1" s="1"/>
  <c r="BG99" i="1" s="1"/>
  <c r="BU99" i="1" s="1"/>
  <c r="AE99" i="1"/>
  <c r="AR99" i="1" s="1"/>
  <c r="BF99" i="1" s="1"/>
  <c r="BT99" i="1" s="1"/>
  <c r="AD99" i="1"/>
  <c r="AQ99" i="1" s="1"/>
  <c r="BE99" i="1" s="1"/>
  <c r="BS99" i="1" s="1"/>
  <c r="AC99" i="1"/>
  <c r="AP99" i="1" s="1"/>
  <c r="BD99" i="1" s="1"/>
  <c r="BR99" i="1" s="1"/>
  <c r="AB99" i="1"/>
  <c r="AO99" i="1" s="1"/>
  <c r="BC99" i="1" s="1"/>
  <c r="BQ99" i="1" s="1"/>
  <c r="AF157" i="1"/>
  <c r="AS157" i="1" s="1"/>
  <c r="BG157" i="1" s="1"/>
  <c r="BU157" i="1" s="1"/>
  <c r="AE157" i="1"/>
  <c r="AR157" i="1" s="1"/>
  <c r="BF157" i="1" s="1"/>
  <c r="BT157" i="1" s="1"/>
  <c r="AD157" i="1"/>
  <c r="AQ157" i="1" s="1"/>
  <c r="BE157" i="1" s="1"/>
  <c r="BS157" i="1" s="1"/>
  <c r="AC157" i="1"/>
  <c r="AP157" i="1" s="1"/>
  <c r="BD157" i="1" s="1"/>
  <c r="BR157" i="1" s="1"/>
  <c r="AB157" i="1"/>
  <c r="AO157" i="1" s="1"/>
  <c r="AF133" i="1"/>
  <c r="AS133" i="1" s="1"/>
  <c r="BG133" i="1" s="1"/>
  <c r="BU133" i="1" s="1"/>
  <c r="AE133" i="1"/>
  <c r="AR133" i="1" s="1"/>
  <c r="BF133" i="1" s="1"/>
  <c r="BT133" i="1" s="1"/>
  <c r="AD133" i="1"/>
  <c r="AQ133" i="1" s="1"/>
  <c r="BE133" i="1" s="1"/>
  <c r="BS133" i="1" s="1"/>
  <c r="AC133" i="1"/>
  <c r="AP133" i="1" s="1"/>
  <c r="BD133" i="1" s="1"/>
  <c r="BR133" i="1" s="1"/>
  <c r="AB133" i="1"/>
  <c r="AO133" i="1" s="1"/>
  <c r="AF192" i="1"/>
  <c r="AS192" i="1" s="1"/>
  <c r="BG192" i="1" s="1"/>
  <c r="BU192" i="1" s="1"/>
  <c r="AE192" i="1"/>
  <c r="AR192" i="1" s="1"/>
  <c r="BF192" i="1" s="1"/>
  <c r="BT192" i="1" s="1"/>
  <c r="AD192" i="1"/>
  <c r="AQ192" i="1" s="1"/>
  <c r="BE192" i="1" s="1"/>
  <c r="BS192" i="1" s="1"/>
  <c r="AC192" i="1"/>
  <c r="AP192" i="1" s="1"/>
  <c r="BD192" i="1" s="1"/>
  <c r="BR192" i="1" s="1"/>
  <c r="AB192" i="1"/>
  <c r="AO192" i="1" s="1"/>
  <c r="BC192" i="1" s="1"/>
  <c r="BQ192" i="1" s="1"/>
  <c r="AF75" i="1"/>
  <c r="AS75" i="1" s="1"/>
  <c r="BG75" i="1" s="1"/>
  <c r="BU75" i="1" s="1"/>
  <c r="AE75" i="1"/>
  <c r="AR75" i="1" s="1"/>
  <c r="BF75" i="1" s="1"/>
  <c r="BT75" i="1" s="1"/>
  <c r="AD75" i="1"/>
  <c r="AQ75" i="1" s="1"/>
  <c r="BE75" i="1" s="1"/>
  <c r="BS75" i="1" s="1"/>
  <c r="AC75" i="1"/>
  <c r="AP75" i="1" s="1"/>
  <c r="BD75" i="1" s="1"/>
  <c r="BR75" i="1" s="1"/>
  <c r="AB75" i="1"/>
  <c r="AO75" i="1" s="1"/>
  <c r="BC75" i="1" s="1"/>
  <c r="BQ75" i="1" s="1"/>
  <c r="AF163" i="1"/>
  <c r="AS163" i="1" s="1"/>
  <c r="BG163" i="1" s="1"/>
  <c r="BU163" i="1" s="1"/>
  <c r="AE163" i="1"/>
  <c r="AR163" i="1" s="1"/>
  <c r="BF163" i="1" s="1"/>
  <c r="BT163" i="1" s="1"/>
  <c r="AD163" i="1"/>
  <c r="AQ163" i="1" s="1"/>
  <c r="BE163" i="1" s="1"/>
  <c r="BS163" i="1" s="1"/>
  <c r="AC163" i="1"/>
  <c r="AP163" i="1" s="1"/>
  <c r="BD163" i="1" s="1"/>
  <c r="BR163" i="1" s="1"/>
  <c r="AB163" i="1"/>
  <c r="AO163" i="1" s="1"/>
  <c r="BC163" i="1" s="1"/>
  <c r="BQ163" i="1" s="1"/>
  <c r="AF175" i="1"/>
  <c r="AS175" i="1" s="1"/>
  <c r="BG175" i="1" s="1"/>
  <c r="BU175" i="1" s="1"/>
  <c r="AE175" i="1"/>
  <c r="AR175" i="1" s="1"/>
  <c r="BF175" i="1" s="1"/>
  <c r="BT175" i="1" s="1"/>
  <c r="AD175" i="1"/>
  <c r="AQ175" i="1" s="1"/>
  <c r="BE175" i="1" s="1"/>
  <c r="BS175" i="1" s="1"/>
  <c r="AC175" i="1"/>
  <c r="AP175" i="1" s="1"/>
  <c r="BD175" i="1" s="1"/>
  <c r="BR175" i="1" s="1"/>
  <c r="AB175" i="1"/>
  <c r="AO175" i="1" s="1"/>
  <c r="BC175" i="1" s="1"/>
  <c r="BQ175" i="1" s="1"/>
  <c r="AF117" i="1"/>
  <c r="AS117" i="1" s="1"/>
  <c r="BG117" i="1" s="1"/>
  <c r="BU117" i="1" s="1"/>
  <c r="AE117" i="1"/>
  <c r="AR117" i="1" s="1"/>
  <c r="BF117" i="1" s="1"/>
  <c r="BT117" i="1" s="1"/>
  <c r="AD117" i="1"/>
  <c r="AQ117" i="1" s="1"/>
  <c r="BE117" i="1" s="1"/>
  <c r="BS117" i="1" s="1"/>
  <c r="AC117" i="1"/>
  <c r="AP117" i="1" s="1"/>
  <c r="BD117" i="1" s="1"/>
  <c r="BR117" i="1" s="1"/>
  <c r="AB117" i="1"/>
  <c r="AO117" i="1" s="1"/>
  <c r="AF32" i="1"/>
  <c r="AS32" i="1" s="1"/>
  <c r="BG32" i="1" s="1"/>
  <c r="BU32" i="1" s="1"/>
  <c r="AE32" i="1"/>
  <c r="AR32" i="1" s="1"/>
  <c r="BF32" i="1" s="1"/>
  <c r="BT32" i="1" s="1"/>
  <c r="AD32" i="1"/>
  <c r="AQ32" i="1" s="1"/>
  <c r="BE32" i="1" s="1"/>
  <c r="BS32" i="1" s="1"/>
  <c r="AC32" i="1"/>
  <c r="AP32" i="1" s="1"/>
  <c r="BD32" i="1" s="1"/>
  <c r="BR32" i="1" s="1"/>
  <c r="AB32" i="1"/>
  <c r="AO32" i="1" s="1"/>
  <c r="BC32" i="1" s="1"/>
  <c r="BQ32" i="1" s="1"/>
  <c r="AF108" i="1"/>
  <c r="AS108" i="1" s="1"/>
  <c r="BG108" i="1" s="1"/>
  <c r="BU108" i="1" s="1"/>
  <c r="AE108" i="1"/>
  <c r="AR108" i="1" s="1"/>
  <c r="BF108" i="1" s="1"/>
  <c r="BT108" i="1" s="1"/>
  <c r="AD108" i="1"/>
  <c r="AQ108" i="1" s="1"/>
  <c r="BE108" i="1" s="1"/>
  <c r="BS108" i="1" s="1"/>
  <c r="AC108" i="1"/>
  <c r="AP108" i="1" s="1"/>
  <c r="BD108" i="1" s="1"/>
  <c r="BR108" i="1" s="1"/>
  <c r="AB108" i="1"/>
  <c r="AO108" i="1" s="1"/>
  <c r="BC108" i="1" s="1"/>
  <c r="BQ108" i="1" s="1"/>
  <c r="AF178" i="1"/>
  <c r="AS178" i="1" s="1"/>
  <c r="BG178" i="1" s="1"/>
  <c r="BU178" i="1" s="1"/>
  <c r="AE178" i="1"/>
  <c r="AR178" i="1" s="1"/>
  <c r="BF178" i="1" s="1"/>
  <c r="BT178" i="1" s="1"/>
  <c r="AD178" i="1"/>
  <c r="AQ178" i="1" s="1"/>
  <c r="BE178" i="1" s="1"/>
  <c r="BS178" i="1" s="1"/>
  <c r="AC178" i="1"/>
  <c r="AP178" i="1" s="1"/>
  <c r="BD178" i="1" s="1"/>
  <c r="BR178" i="1" s="1"/>
  <c r="AB178" i="1"/>
  <c r="AO178" i="1" s="1"/>
  <c r="AF130" i="1"/>
  <c r="AS130" i="1" s="1"/>
  <c r="BG130" i="1" s="1"/>
  <c r="BU130" i="1" s="1"/>
  <c r="AE130" i="1"/>
  <c r="AR130" i="1" s="1"/>
  <c r="BF130" i="1" s="1"/>
  <c r="BT130" i="1" s="1"/>
  <c r="AD130" i="1"/>
  <c r="AQ130" i="1" s="1"/>
  <c r="BE130" i="1" s="1"/>
  <c r="BS130" i="1" s="1"/>
  <c r="AC130" i="1"/>
  <c r="AP130" i="1" s="1"/>
  <c r="BD130" i="1" s="1"/>
  <c r="BR130" i="1" s="1"/>
  <c r="AB130" i="1"/>
  <c r="AO130" i="1" s="1"/>
  <c r="BC130" i="1" s="1"/>
  <c r="BQ130" i="1" s="1"/>
  <c r="AF203" i="1"/>
  <c r="AS203" i="1" s="1"/>
  <c r="BG203" i="1" s="1"/>
  <c r="BU203" i="1" s="1"/>
  <c r="AE203" i="1"/>
  <c r="AR203" i="1" s="1"/>
  <c r="BF203" i="1" s="1"/>
  <c r="BT203" i="1" s="1"/>
  <c r="AD203" i="1"/>
  <c r="AQ203" i="1" s="1"/>
  <c r="BE203" i="1" s="1"/>
  <c r="BS203" i="1" s="1"/>
  <c r="AC203" i="1"/>
  <c r="AP203" i="1" s="1"/>
  <c r="BD203" i="1" s="1"/>
  <c r="BR203" i="1" s="1"/>
  <c r="AB203" i="1"/>
  <c r="AO203" i="1" s="1"/>
  <c r="BC203" i="1" s="1"/>
  <c r="BQ203" i="1" s="1"/>
  <c r="AF38" i="1"/>
  <c r="AS38" i="1" s="1"/>
  <c r="BG38" i="1" s="1"/>
  <c r="BU38" i="1" s="1"/>
  <c r="AE38" i="1"/>
  <c r="AR38" i="1" s="1"/>
  <c r="BF38" i="1" s="1"/>
  <c r="BT38" i="1" s="1"/>
  <c r="AD38" i="1"/>
  <c r="AQ38" i="1" s="1"/>
  <c r="BE38" i="1" s="1"/>
  <c r="BS38" i="1" s="1"/>
  <c r="AC38" i="1"/>
  <c r="AP38" i="1" s="1"/>
  <c r="BD38" i="1" s="1"/>
  <c r="BR38" i="1" s="1"/>
  <c r="AB38" i="1"/>
  <c r="AO38" i="1" s="1"/>
  <c r="BC38" i="1" s="1"/>
  <c r="BQ38" i="1" s="1"/>
  <c r="AF3" i="1"/>
  <c r="AS3" i="1" s="1"/>
  <c r="BG3" i="1" s="1"/>
  <c r="BU3" i="1" s="1"/>
  <c r="AE3" i="1"/>
  <c r="AR3" i="1" s="1"/>
  <c r="BF3" i="1" s="1"/>
  <c r="BT3" i="1" s="1"/>
  <c r="AD3" i="1"/>
  <c r="AQ3" i="1" s="1"/>
  <c r="BE3" i="1" s="1"/>
  <c r="BS3" i="1" s="1"/>
  <c r="AC3" i="1"/>
  <c r="AP3" i="1" s="1"/>
  <c r="BD3" i="1" s="1"/>
  <c r="BR3" i="1" s="1"/>
  <c r="AB3" i="1"/>
  <c r="AO3" i="1" s="1"/>
  <c r="BC3" i="1" s="1"/>
  <c r="BQ3" i="1" s="1"/>
  <c r="AF233" i="1"/>
  <c r="AS233" i="1" s="1"/>
  <c r="BG233" i="1" s="1"/>
  <c r="BU233" i="1" s="1"/>
  <c r="AE233" i="1"/>
  <c r="AR233" i="1" s="1"/>
  <c r="BF233" i="1" s="1"/>
  <c r="BT233" i="1" s="1"/>
  <c r="AD233" i="1"/>
  <c r="AQ233" i="1" s="1"/>
  <c r="BE233" i="1" s="1"/>
  <c r="BS233" i="1" s="1"/>
  <c r="AC233" i="1"/>
  <c r="AP233" i="1" s="1"/>
  <c r="BD233" i="1" s="1"/>
  <c r="BR233" i="1" s="1"/>
  <c r="AB233" i="1"/>
  <c r="AO233" i="1" s="1"/>
  <c r="AF162" i="1"/>
  <c r="AS162" i="1" s="1"/>
  <c r="BG162" i="1" s="1"/>
  <c r="BU162" i="1" s="1"/>
  <c r="AE162" i="1"/>
  <c r="AR162" i="1" s="1"/>
  <c r="BF162" i="1" s="1"/>
  <c r="BT162" i="1" s="1"/>
  <c r="AD162" i="1"/>
  <c r="AQ162" i="1" s="1"/>
  <c r="BE162" i="1" s="1"/>
  <c r="BS162" i="1" s="1"/>
  <c r="AC162" i="1"/>
  <c r="AP162" i="1" s="1"/>
  <c r="BD162" i="1" s="1"/>
  <c r="BR162" i="1" s="1"/>
  <c r="AB162" i="1"/>
  <c r="AO162" i="1" s="1"/>
  <c r="BC162" i="1" s="1"/>
  <c r="BQ162" i="1" s="1"/>
  <c r="AF4" i="1"/>
  <c r="AS4" i="1" s="1"/>
  <c r="BG4" i="1" s="1"/>
  <c r="BU4" i="1" s="1"/>
  <c r="AE4" i="1"/>
  <c r="AR4" i="1" s="1"/>
  <c r="BF4" i="1" s="1"/>
  <c r="BT4" i="1" s="1"/>
  <c r="AD4" i="1"/>
  <c r="AQ4" i="1" s="1"/>
  <c r="BE4" i="1" s="1"/>
  <c r="BS4" i="1" s="1"/>
  <c r="AC4" i="1"/>
  <c r="AP4" i="1" s="1"/>
  <c r="BD4" i="1" s="1"/>
  <c r="BR4" i="1" s="1"/>
  <c r="AB4" i="1"/>
  <c r="AO4" i="1" s="1"/>
  <c r="AF196" i="1"/>
  <c r="AS196" i="1" s="1"/>
  <c r="BG196" i="1" s="1"/>
  <c r="BU196" i="1" s="1"/>
  <c r="AE196" i="1"/>
  <c r="AR196" i="1" s="1"/>
  <c r="BF196" i="1" s="1"/>
  <c r="BT196" i="1" s="1"/>
  <c r="AD196" i="1"/>
  <c r="AQ196" i="1" s="1"/>
  <c r="BE196" i="1" s="1"/>
  <c r="BS196" i="1" s="1"/>
  <c r="AC196" i="1"/>
  <c r="AP196" i="1" s="1"/>
  <c r="BD196" i="1" s="1"/>
  <c r="BR196" i="1" s="1"/>
  <c r="AB196" i="1"/>
  <c r="AO196" i="1" s="1"/>
  <c r="BC196" i="1" s="1"/>
  <c r="BQ196" i="1" s="1"/>
  <c r="AF96" i="1"/>
  <c r="AS96" i="1" s="1"/>
  <c r="BG96" i="1" s="1"/>
  <c r="BU96" i="1" s="1"/>
  <c r="AE96" i="1"/>
  <c r="AR96" i="1" s="1"/>
  <c r="BF96" i="1" s="1"/>
  <c r="BT96" i="1" s="1"/>
  <c r="AD96" i="1"/>
  <c r="AQ96" i="1" s="1"/>
  <c r="BE96" i="1" s="1"/>
  <c r="BS96" i="1" s="1"/>
  <c r="AC96" i="1"/>
  <c r="AP96" i="1" s="1"/>
  <c r="BD96" i="1" s="1"/>
  <c r="BR96" i="1" s="1"/>
  <c r="AB96" i="1"/>
  <c r="AO96" i="1" s="1"/>
  <c r="BC96" i="1" s="1"/>
  <c r="BQ96" i="1" s="1"/>
  <c r="AF118" i="1"/>
  <c r="AS118" i="1" s="1"/>
  <c r="BG118" i="1" s="1"/>
  <c r="BU118" i="1" s="1"/>
  <c r="AE118" i="1"/>
  <c r="AR118" i="1" s="1"/>
  <c r="BF118" i="1" s="1"/>
  <c r="BT118" i="1" s="1"/>
  <c r="AD118" i="1"/>
  <c r="AQ118" i="1" s="1"/>
  <c r="BE118" i="1" s="1"/>
  <c r="BS118" i="1" s="1"/>
  <c r="AC118" i="1"/>
  <c r="AP118" i="1" s="1"/>
  <c r="BD118" i="1" s="1"/>
  <c r="BR118" i="1" s="1"/>
  <c r="AB118" i="1"/>
  <c r="AO118" i="1" s="1"/>
  <c r="BC118" i="1" s="1"/>
  <c r="BQ118" i="1" s="1"/>
  <c r="AF217" i="1"/>
  <c r="AS217" i="1" s="1"/>
  <c r="BG217" i="1" s="1"/>
  <c r="BU217" i="1" s="1"/>
  <c r="AE217" i="1"/>
  <c r="AR217" i="1" s="1"/>
  <c r="BF217" i="1" s="1"/>
  <c r="BT217" i="1" s="1"/>
  <c r="AD217" i="1"/>
  <c r="AQ217" i="1" s="1"/>
  <c r="BE217" i="1" s="1"/>
  <c r="BS217" i="1" s="1"/>
  <c r="AC217" i="1"/>
  <c r="AP217" i="1" s="1"/>
  <c r="BD217" i="1" s="1"/>
  <c r="BR217" i="1" s="1"/>
  <c r="AB217" i="1"/>
  <c r="AO217" i="1" s="1"/>
  <c r="BC217" i="1" s="1"/>
  <c r="BQ217" i="1" s="1"/>
  <c r="AF168" i="1"/>
  <c r="AS168" i="1" s="1"/>
  <c r="BG168" i="1" s="1"/>
  <c r="BU168" i="1" s="1"/>
  <c r="AE168" i="1"/>
  <c r="AR168" i="1" s="1"/>
  <c r="BF168" i="1" s="1"/>
  <c r="BT168" i="1" s="1"/>
  <c r="AD168" i="1"/>
  <c r="AQ168" i="1" s="1"/>
  <c r="BE168" i="1" s="1"/>
  <c r="BS168" i="1" s="1"/>
  <c r="AC168" i="1"/>
  <c r="AP168" i="1" s="1"/>
  <c r="BD168" i="1" s="1"/>
  <c r="BR168" i="1" s="1"/>
  <c r="AB168" i="1"/>
  <c r="AO168" i="1" s="1"/>
  <c r="BC168" i="1" s="1"/>
  <c r="BQ168" i="1" s="1"/>
  <c r="AF56" i="1"/>
  <c r="AS56" i="1" s="1"/>
  <c r="BG56" i="1" s="1"/>
  <c r="BU56" i="1" s="1"/>
  <c r="AE56" i="1"/>
  <c r="AR56" i="1" s="1"/>
  <c r="BF56" i="1" s="1"/>
  <c r="BT56" i="1" s="1"/>
  <c r="AD56" i="1"/>
  <c r="AQ56" i="1" s="1"/>
  <c r="BE56" i="1" s="1"/>
  <c r="BS56" i="1" s="1"/>
  <c r="AC56" i="1"/>
  <c r="AP56" i="1" s="1"/>
  <c r="BD56" i="1" s="1"/>
  <c r="BR56" i="1" s="1"/>
  <c r="AB56" i="1"/>
  <c r="AO56" i="1" s="1"/>
  <c r="AF137" i="1"/>
  <c r="AS137" i="1" s="1"/>
  <c r="BG137" i="1" s="1"/>
  <c r="BU137" i="1" s="1"/>
  <c r="AE137" i="1"/>
  <c r="AR137" i="1" s="1"/>
  <c r="BF137" i="1" s="1"/>
  <c r="BT137" i="1" s="1"/>
  <c r="AD137" i="1"/>
  <c r="AQ137" i="1" s="1"/>
  <c r="BE137" i="1" s="1"/>
  <c r="BS137" i="1" s="1"/>
  <c r="AC137" i="1"/>
  <c r="AP137" i="1" s="1"/>
  <c r="BD137" i="1" s="1"/>
  <c r="BR137" i="1" s="1"/>
  <c r="AB137" i="1"/>
  <c r="AO137" i="1" s="1"/>
  <c r="BC137" i="1" s="1"/>
  <c r="BQ137" i="1" s="1"/>
  <c r="AF182" i="1"/>
  <c r="AS182" i="1" s="1"/>
  <c r="BG182" i="1" s="1"/>
  <c r="BU182" i="1" s="1"/>
  <c r="AE182" i="1"/>
  <c r="AR182" i="1" s="1"/>
  <c r="BF182" i="1" s="1"/>
  <c r="BT182" i="1" s="1"/>
  <c r="AD182" i="1"/>
  <c r="AQ182" i="1" s="1"/>
  <c r="BE182" i="1" s="1"/>
  <c r="BS182" i="1" s="1"/>
  <c r="AC182" i="1"/>
  <c r="AP182" i="1" s="1"/>
  <c r="BD182" i="1" s="1"/>
  <c r="BR182" i="1" s="1"/>
  <c r="AB182" i="1"/>
  <c r="AO182" i="1" s="1"/>
  <c r="AF235" i="1"/>
  <c r="AS235" i="1" s="1"/>
  <c r="BG235" i="1" s="1"/>
  <c r="BU235" i="1" s="1"/>
  <c r="AE235" i="1"/>
  <c r="AR235" i="1" s="1"/>
  <c r="BF235" i="1" s="1"/>
  <c r="BT235" i="1" s="1"/>
  <c r="AD235" i="1"/>
  <c r="AQ235" i="1" s="1"/>
  <c r="BE235" i="1" s="1"/>
  <c r="BS235" i="1" s="1"/>
  <c r="AC235" i="1"/>
  <c r="AP235" i="1" s="1"/>
  <c r="BD235" i="1" s="1"/>
  <c r="BR235" i="1" s="1"/>
  <c r="AB235" i="1"/>
  <c r="AO235" i="1" s="1"/>
  <c r="AF6" i="1"/>
  <c r="AS6" i="1" s="1"/>
  <c r="BG6" i="1" s="1"/>
  <c r="BU6" i="1" s="1"/>
  <c r="AE6" i="1"/>
  <c r="AR6" i="1" s="1"/>
  <c r="BF6" i="1" s="1"/>
  <c r="BT6" i="1" s="1"/>
  <c r="AD6" i="1"/>
  <c r="AQ6" i="1" s="1"/>
  <c r="BE6" i="1" s="1"/>
  <c r="BS6" i="1" s="1"/>
  <c r="AC6" i="1"/>
  <c r="AP6" i="1" s="1"/>
  <c r="BD6" i="1" s="1"/>
  <c r="BR6" i="1" s="1"/>
  <c r="AB6" i="1"/>
  <c r="AO6" i="1" s="1"/>
  <c r="BC6" i="1" s="1"/>
  <c r="BQ6" i="1" s="1"/>
  <c r="AF150" i="1"/>
  <c r="AS150" i="1" s="1"/>
  <c r="BG150" i="1" s="1"/>
  <c r="BU150" i="1" s="1"/>
  <c r="AE150" i="1"/>
  <c r="AR150" i="1" s="1"/>
  <c r="BF150" i="1" s="1"/>
  <c r="BT150" i="1" s="1"/>
  <c r="AD150" i="1"/>
  <c r="AQ150" i="1" s="1"/>
  <c r="BE150" i="1" s="1"/>
  <c r="BS150" i="1" s="1"/>
  <c r="AC150" i="1"/>
  <c r="AP150" i="1" s="1"/>
  <c r="BD150" i="1" s="1"/>
  <c r="BR150" i="1" s="1"/>
  <c r="AB150" i="1"/>
  <c r="AO150" i="1" s="1"/>
  <c r="BC150" i="1" s="1"/>
  <c r="BQ150" i="1" s="1"/>
  <c r="AF212" i="1"/>
  <c r="AS212" i="1" s="1"/>
  <c r="BG212" i="1" s="1"/>
  <c r="BU212" i="1" s="1"/>
  <c r="AE212" i="1"/>
  <c r="AR212" i="1" s="1"/>
  <c r="BF212" i="1" s="1"/>
  <c r="BT212" i="1" s="1"/>
  <c r="AD212" i="1"/>
  <c r="AQ212" i="1" s="1"/>
  <c r="BE212" i="1" s="1"/>
  <c r="BS212" i="1" s="1"/>
  <c r="AC212" i="1"/>
  <c r="AP212" i="1" s="1"/>
  <c r="BD212" i="1" s="1"/>
  <c r="BR212" i="1" s="1"/>
  <c r="AB212" i="1"/>
  <c r="AO212" i="1" s="1"/>
  <c r="BC212" i="1" s="1"/>
  <c r="BQ212" i="1" s="1"/>
  <c r="AF183" i="1"/>
  <c r="AS183" i="1" s="1"/>
  <c r="BG183" i="1" s="1"/>
  <c r="BU183" i="1" s="1"/>
  <c r="AE183" i="1"/>
  <c r="AR183" i="1" s="1"/>
  <c r="BF183" i="1" s="1"/>
  <c r="BT183" i="1" s="1"/>
  <c r="AD183" i="1"/>
  <c r="AQ183" i="1" s="1"/>
  <c r="BE183" i="1" s="1"/>
  <c r="BS183" i="1" s="1"/>
  <c r="AC183" i="1"/>
  <c r="AP183" i="1" s="1"/>
  <c r="BD183" i="1" s="1"/>
  <c r="BR183" i="1" s="1"/>
  <c r="AB183" i="1"/>
  <c r="AO183" i="1" s="1"/>
  <c r="BC183" i="1" s="1"/>
  <c r="BQ183" i="1" s="1"/>
  <c r="AF202" i="1"/>
  <c r="AS202" i="1" s="1"/>
  <c r="BG202" i="1" s="1"/>
  <c r="BU202" i="1" s="1"/>
  <c r="AE202" i="1"/>
  <c r="AR202" i="1" s="1"/>
  <c r="BF202" i="1" s="1"/>
  <c r="BT202" i="1" s="1"/>
  <c r="AD202" i="1"/>
  <c r="AQ202" i="1" s="1"/>
  <c r="BE202" i="1" s="1"/>
  <c r="BS202" i="1" s="1"/>
  <c r="AC202" i="1"/>
  <c r="AP202" i="1" s="1"/>
  <c r="BD202" i="1" s="1"/>
  <c r="BR202" i="1" s="1"/>
  <c r="AB202" i="1"/>
  <c r="AO202" i="1" s="1"/>
  <c r="AF152" i="1"/>
  <c r="AS152" i="1" s="1"/>
  <c r="BG152" i="1" s="1"/>
  <c r="BU152" i="1" s="1"/>
  <c r="AE152" i="1"/>
  <c r="AR152" i="1" s="1"/>
  <c r="BF152" i="1" s="1"/>
  <c r="BT152" i="1" s="1"/>
  <c r="AD152" i="1"/>
  <c r="AQ152" i="1" s="1"/>
  <c r="BE152" i="1" s="1"/>
  <c r="BS152" i="1" s="1"/>
  <c r="AC152" i="1"/>
  <c r="AP152" i="1" s="1"/>
  <c r="BD152" i="1" s="1"/>
  <c r="BR152" i="1" s="1"/>
  <c r="AB152" i="1"/>
  <c r="AO152" i="1" s="1"/>
  <c r="BC152" i="1" s="1"/>
  <c r="BQ152" i="1" s="1"/>
  <c r="AF184" i="1"/>
  <c r="AS184" i="1" s="1"/>
  <c r="BG184" i="1" s="1"/>
  <c r="BU184" i="1" s="1"/>
  <c r="AE184" i="1"/>
  <c r="AR184" i="1" s="1"/>
  <c r="BF184" i="1" s="1"/>
  <c r="BT184" i="1" s="1"/>
  <c r="AD184" i="1"/>
  <c r="AQ184" i="1" s="1"/>
  <c r="BE184" i="1" s="1"/>
  <c r="BS184" i="1" s="1"/>
  <c r="AC184" i="1"/>
  <c r="AP184" i="1" s="1"/>
  <c r="BD184" i="1" s="1"/>
  <c r="BR184" i="1" s="1"/>
  <c r="AB184" i="1"/>
  <c r="AO184" i="1" s="1"/>
  <c r="AF29" i="1"/>
  <c r="AS29" i="1" s="1"/>
  <c r="BG29" i="1" s="1"/>
  <c r="BU29" i="1" s="1"/>
  <c r="AE29" i="1"/>
  <c r="AR29" i="1" s="1"/>
  <c r="BF29" i="1" s="1"/>
  <c r="BT29" i="1" s="1"/>
  <c r="AD29" i="1"/>
  <c r="AQ29" i="1" s="1"/>
  <c r="BE29" i="1" s="1"/>
  <c r="BS29" i="1" s="1"/>
  <c r="AC29" i="1"/>
  <c r="AP29" i="1" s="1"/>
  <c r="BD29" i="1" s="1"/>
  <c r="BR29" i="1" s="1"/>
  <c r="AB29" i="1"/>
  <c r="AO29" i="1" s="1"/>
  <c r="AF181" i="1"/>
  <c r="AS181" i="1" s="1"/>
  <c r="BG181" i="1" s="1"/>
  <c r="BU181" i="1" s="1"/>
  <c r="AE181" i="1"/>
  <c r="AR181" i="1" s="1"/>
  <c r="BF181" i="1" s="1"/>
  <c r="BT181" i="1" s="1"/>
  <c r="AD181" i="1"/>
  <c r="AQ181" i="1" s="1"/>
  <c r="BE181" i="1" s="1"/>
  <c r="BS181" i="1" s="1"/>
  <c r="AC181" i="1"/>
  <c r="AP181" i="1" s="1"/>
  <c r="BD181" i="1" s="1"/>
  <c r="BR181" i="1" s="1"/>
  <c r="AB181" i="1"/>
  <c r="AO181" i="1" s="1"/>
  <c r="BC181" i="1" s="1"/>
  <c r="BQ181" i="1" s="1"/>
  <c r="AF11" i="1"/>
  <c r="AS11" i="1" s="1"/>
  <c r="BG11" i="1" s="1"/>
  <c r="BU11" i="1" s="1"/>
  <c r="AE11" i="1"/>
  <c r="AR11" i="1" s="1"/>
  <c r="BF11" i="1" s="1"/>
  <c r="BT11" i="1" s="1"/>
  <c r="AD11" i="1"/>
  <c r="AQ11" i="1" s="1"/>
  <c r="BE11" i="1" s="1"/>
  <c r="BS11" i="1" s="1"/>
  <c r="AC11" i="1"/>
  <c r="AP11" i="1" s="1"/>
  <c r="BD11" i="1" s="1"/>
  <c r="BR11" i="1" s="1"/>
  <c r="AB11" i="1"/>
  <c r="AO11" i="1" s="1"/>
  <c r="BC11" i="1" s="1"/>
  <c r="BQ11" i="1" s="1"/>
  <c r="AF214" i="1"/>
  <c r="AS214" i="1" s="1"/>
  <c r="BG214" i="1" s="1"/>
  <c r="BU214" i="1" s="1"/>
  <c r="AE214" i="1"/>
  <c r="AR214" i="1" s="1"/>
  <c r="BF214" i="1" s="1"/>
  <c r="BT214" i="1" s="1"/>
  <c r="AD214" i="1"/>
  <c r="AQ214" i="1" s="1"/>
  <c r="BE214" i="1" s="1"/>
  <c r="BS214" i="1" s="1"/>
  <c r="AC214" i="1"/>
  <c r="AP214" i="1" s="1"/>
  <c r="BD214" i="1" s="1"/>
  <c r="BR214" i="1" s="1"/>
  <c r="AB214" i="1"/>
  <c r="AO214" i="1" s="1"/>
  <c r="BC214" i="1" s="1"/>
  <c r="BQ214" i="1" s="1"/>
  <c r="AF219" i="1"/>
  <c r="AS219" i="1" s="1"/>
  <c r="BG219" i="1" s="1"/>
  <c r="BU219" i="1" s="1"/>
  <c r="AE219" i="1"/>
  <c r="AR219" i="1" s="1"/>
  <c r="BF219" i="1" s="1"/>
  <c r="BT219" i="1" s="1"/>
  <c r="AD219" i="1"/>
  <c r="AQ219" i="1" s="1"/>
  <c r="BE219" i="1" s="1"/>
  <c r="BS219" i="1" s="1"/>
  <c r="AC219" i="1"/>
  <c r="AP219" i="1" s="1"/>
  <c r="BD219" i="1" s="1"/>
  <c r="BR219" i="1" s="1"/>
  <c r="AB219" i="1"/>
  <c r="AO219" i="1" s="1"/>
  <c r="BC219" i="1" s="1"/>
  <c r="BQ219" i="1" s="1"/>
  <c r="AF138" i="1"/>
  <c r="AS138" i="1" s="1"/>
  <c r="BG138" i="1" s="1"/>
  <c r="BU138" i="1" s="1"/>
  <c r="AE138" i="1"/>
  <c r="AR138" i="1" s="1"/>
  <c r="BF138" i="1" s="1"/>
  <c r="BT138" i="1" s="1"/>
  <c r="AD138" i="1"/>
  <c r="AQ138" i="1" s="1"/>
  <c r="BE138" i="1" s="1"/>
  <c r="BS138" i="1" s="1"/>
  <c r="AC138" i="1"/>
  <c r="AP138" i="1" s="1"/>
  <c r="BD138" i="1" s="1"/>
  <c r="BR138" i="1" s="1"/>
  <c r="AB138" i="1"/>
  <c r="AO138" i="1" s="1"/>
  <c r="AF45" i="1"/>
  <c r="AS45" i="1" s="1"/>
  <c r="BG45" i="1" s="1"/>
  <c r="BU45" i="1" s="1"/>
  <c r="AE45" i="1"/>
  <c r="AR45" i="1" s="1"/>
  <c r="BF45" i="1" s="1"/>
  <c r="BT45" i="1" s="1"/>
  <c r="AD45" i="1"/>
  <c r="AQ45" i="1" s="1"/>
  <c r="BE45" i="1" s="1"/>
  <c r="BS45" i="1" s="1"/>
  <c r="AC45" i="1"/>
  <c r="AP45" i="1" s="1"/>
  <c r="BD45" i="1" s="1"/>
  <c r="BR45" i="1" s="1"/>
  <c r="AB45" i="1"/>
  <c r="AO45" i="1" s="1"/>
  <c r="BC45" i="1" s="1"/>
  <c r="BQ45" i="1" s="1"/>
  <c r="AF126" i="1"/>
  <c r="AS126" i="1" s="1"/>
  <c r="BG126" i="1" s="1"/>
  <c r="BU126" i="1" s="1"/>
  <c r="AE126" i="1"/>
  <c r="AR126" i="1" s="1"/>
  <c r="BF126" i="1" s="1"/>
  <c r="BT126" i="1" s="1"/>
  <c r="AD126" i="1"/>
  <c r="AQ126" i="1" s="1"/>
  <c r="BE126" i="1" s="1"/>
  <c r="BS126" i="1" s="1"/>
  <c r="AC126" i="1"/>
  <c r="AP126" i="1" s="1"/>
  <c r="BD126" i="1" s="1"/>
  <c r="BR126" i="1" s="1"/>
  <c r="AB126" i="1"/>
  <c r="AO126" i="1" s="1"/>
  <c r="AF197" i="1"/>
  <c r="AS197" i="1" s="1"/>
  <c r="BG197" i="1" s="1"/>
  <c r="BU197" i="1" s="1"/>
  <c r="AE197" i="1"/>
  <c r="AR197" i="1" s="1"/>
  <c r="BF197" i="1" s="1"/>
  <c r="BT197" i="1" s="1"/>
  <c r="AD197" i="1"/>
  <c r="AQ197" i="1" s="1"/>
  <c r="BE197" i="1" s="1"/>
  <c r="BS197" i="1" s="1"/>
  <c r="AC197" i="1"/>
  <c r="AP197" i="1" s="1"/>
  <c r="BD197" i="1" s="1"/>
  <c r="BR197" i="1" s="1"/>
  <c r="AB197" i="1"/>
  <c r="AO197" i="1" s="1"/>
  <c r="AF10" i="1"/>
  <c r="AS10" i="1" s="1"/>
  <c r="BG10" i="1" s="1"/>
  <c r="BU10" i="1" s="1"/>
  <c r="AE10" i="1"/>
  <c r="AR10" i="1" s="1"/>
  <c r="BF10" i="1" s="1"/>
  <c r="BT10" i="1" s="1"/>
  <c r="AD10" i="1"/>
  <c r="AQ10" i="1" s="1"/>
  <c r="BE10" i="1" s="1"/>
  <c r="BS10" i="1" s="1"/>
  <c r="AC10" i="1"/>
  <c r="AP10" i="1" s="1"/>
  <c r="BD10" i="1" s="1"/>
  <c r="BR10" i="1" s="1"/>
  <c r="AB10" i="1"/>
  <c r="AO10" i="1" s="1"/>
  <c r="BC10" i="1" s="1"/>
  <c r="BQ10" i="1" s="1"/>
  <c r="AF86" i="1"/>
  <c r="AS86" i="1" s="1"/>
  <c r="BG86" i="1" s="1"/>
  <c r="BU86" i="1" s="1"/>
  <c r="AE86" i="1"/>
  <c r="AR86" i="1" s="1"/>
  <c r="BF86" i="1" s="1"/>
  <c r="BT86" i="1" s="1"/>
  <c r="AD86" i="1"/>
  <c r="AQ86" i="1" s="1"/>
  <c r="BE86" i="1" s="1"/>
  <c r="BS86" i="1" s="1"/>
  <c r="AC86" i="1"/>
  <c r="AP86" i="1" s="1"/>
  <c r="BD86" i="1" s="1"/>
  <c r="BR86" i="1" s="1"/>
  <c r="AB86" i="1"/>
  <c r="AO86" i="1" s="1"/>
  <c r="BC86" i="1" s="1"/>
  <c r="BQ86" i="1" s="1"/>
  <c r="AF52" i="1"/>
  <c r="AS52" i="1" s="1"/>
  <c r="BG52" i="1" s="1"/>
  <c r="BU52" i="1" s="1"/>
  <c r="AE52" i="1"/>
  <c r="AR52" i="1" s="1"/>
  <c r="BF52" i="1" s="1"/>
  <c r="BT52" i="1" s="1"/>
  <c r="AD52" i="1"/>
  <c r="AQ52" i="1" s="1"/>
  <c r="BE52" i="1" s="1"/>
  <c r="BS52" i="1" s="1"/>
  <c r="AC52" i="1"/>
  <c r="AP52" i="1" s="1"/>
  <c r="BD52" i="1" s="1"/>
  <c r="BR52" i="1" s="1"/>
  <c r="AB52" i="1"/>
  <c r="AO52" i="1" s="1"/>
  <c r="BC52" i="1" s="1"/>
  <c r="BQ52" i="1" s="1"/>
  <c r="AF15" i="1"/>
  <c r="AS15" i="1" s="1"/>
  <c r="BG15" i="1" s="1"/>
  <c r="BU15" i="1" s="1"/>
  <c r="AE15" i="1"/>
  <c r="AR15" i="1" s="1"/>
  <c r="BF15" i="1" s="1"/>
  <c r="BT15" i="1" s="1"/>
  <c r="AD15" i="1"/>
  <c r="AQ15" i="1" s="1"/>
  <c r="BE15" i="1" s="1"/>
  <c r="BS15" i="1" s="1"/>
  <c r="AC15" i="1"/>
  <c r="AP15" i="1" s="1"/>
  <c r="BD15" i="1" s="1"/>
  <c r="BR15" i="1" s="1"/>
  <c r="AB15" i="1"/>
  <c r="AO15" i="1" s="1"/>
  <c r="BC15" i="1" s="1"/>
  <c r="BQ15" i="1" s="1"/>
  <c r="AF158" i="1"/>
  <c r="AS158" i="1" s="1"/>
  <c r="BG158" i="1" s="1"/>
  <c r="BU158" i="1" s="1"/>
  <c r="AE158" i="1"/>
  <c r="AR158" i="1" s="1"/>
  <c r="BF158" i="1" s="1"/>
  <c r="BT158" i="1" s="1"/>
  <c r="AD158" i="1"/>
  <c r="AQ158" i="1" s="1"/>
  <c r="BE158" i="1" s="1"/>
  <c r="BS158" i="1" s="1"/>
  <c r="AC158" i="1"/>
  <c r="AP158" i="1" s="1"/>
  <c r="BD158" i="1" s="1"/>
  <c r="BR158" i="1" s="1"/>
  <c r="AB158" i="1"/>
  <c r="AO158" i="1" s="1"/>
  <c r="AF189" i="1"/>
  <c r="AS189" i="1" s="1"/>
  <c r="BG189" i="1" s="1"/>
  <c r="BU189" i="1" s="1"/>
  <c r="AE189" i="1"/>
  <c r="AR189" i="1" s="1"/>
  <c r="BF189" i="1" s="1"/>
  <c r="BT189" i="1" s="1"/>
  <c r="AD189" i="1"/>
  <c r="AQ189" i="1" s="1"/>
  <c r="BE189" i="1" s="1"/>
  <c r="BS189" i="1" s="1"/>
  <c r="AC189" i="1"/>
  <c r="AP189" i="1" s="1"/>
  <c r="BD189" i="1" s="1"/>
  <c r="BR189" i="1" s="1"/>
  <c r="AB189" i="1"/>
  <c r="AO189" i="1" s="1"/>
  <c r="BC189" i="1" s="1"/>
  <c r="BQ189" i="1" s="1"/>
  <c r="AF59" i="1"/>
  <c r="AS59" i="1" s="1"/>
  <c r="BG59" i="1" s="1"/>
  <c r="BU59" i="1" s="1"/>
  <c r="AE59" i="1"/>
  <c r="AR59" i="1" s="1"/>
  <c r="BF59" i="1" s="1"/>
  <c r="BT59" i="1" s="1"/>
  <c r="AD59" i="1"/>
  <c r="AQ59" i="1" s="1"/>
  <c r="BE59" i="1" s="1"/>
  <c r="BS59" i="1" s="1"/>
  <c r="AC59" i="1"/>
  <c r="AP59" i="1" s="1"/>
  <c r="BD59" i="1" s="1"/>
  <c r="BR59" i="1" s="1"/>
  <c r="AB59" i="1"/>
  <c r="AO59" i="1" s="1"/>
  <c r="AF12" i="1"/>
  <c r="AS12" i="1" s="1"/>
  <c r="BG12" i="1" s="1"/>
  <c r="BU12" i="1" s="1"/>
  <c r="AE12" i="1"/>
  <c r="AR12" i="1" s="1"/>
  <c r="BF12" i="1" s="1"/>
  <c r="BT12" i="1" s="1"/>
  <c r="AD12" i="1"/>
  <c r="AQ12" i="1" s="1"/>
  <c r="BE12" i="1" s="1"/>
  <c r="BS12" i="1" s="1"/>
  <c r="AC12" i="1"/>
  <c r="AP12" i="1" s="1"/>
  <c r="BD12" i="1" s="1"/>
  <c r="BR12" i="1" s="1"/>
  <c r="AB12" i="1"/>
  <c r="AO12" i="1" s="1"/>
  <c r="AF94" i="1"/>
  <c r="AS94" i="1" s="1"/>
  <c r="BG94" i="1" s="1"/>
  <c r="BU94" i="1" s="1"/>
  <c r="AE94" i="1"/>
  <c r="AR94" i="1" s="1"/>
  <c r="BF94" i="1" s="1"/>
  <c r="BT94" i="1" s="1"/>
  <c r="AD94" i="1"/>
  <c r="AQ94" i="1" s="1"/>
  <c r="BE94" i="1" s="1"/>
  <c r="BS94" i="1" s="1"/>
  <c r="AC94" i="1"/>
  <c r="AP94" i="1" s="1"/>
  <c r="BD94" i="1" s="1"/>
  <c r="BR94" i="1" s="1"/>
  <c r="AB94" i="1"/>
  <c r="AO94" i="1" s="1"/>
  <c r="BC94" i="1" s="1"/>
  <c r="BQ94" i="1" s="1"/>
  <c r="AF119" i="1"/>
  <c r="AS119" i="1" s="1"/>
  <c r="BG119" i="1" s="1"/>
  <c r="BU119" i="1" s="1"/>
  <c r="AE119" i="1"/>
  <c r="AR119" i="1" s="1"/>
  <c r="BF119" i="1" s="1"/>
  <c r="BT119" i="1" s="1"/>
  <c r="AD119" i="1"/>
  <c r="AQ119" i="1" s="1"/>
  <c r="BE119" i="1" s="1"/>
  <c r="BS119" i="1" s="1"/>
  <c r="AC119" i="1"/>
  <c r="AP119" i="1" s="1"/>
  <c r="BD119" i="1" s="1"/>
  <c r="BR119" i="1" s="1"/>
  <c r="AB119" i="1"/>
  <c r="AO119" i="1" s="1"/>
  <c r="BC119" i="1" s="1"/>
  <c r="BQ119" i="1" s="1"/>
  <c r="AF48" i="1"/>
  <c r="AS48" i="1" s="1"/>
  <c r="BG48" i="1" s="1"/>
  <c r="BU48" i="1" s="1"/>
  <c r="AE48" i="1"/>
  <c r="AR48" i="1" s="1"/>
  <c r="BF48" i="1" s="1"/>
  <c r="BT48" i="1" s="1"/>
  <c r="AD48" i="1"/>
  <c r="AQ48" i="1" s="1"/>
  <c r="BE48" i="1" s="1"/>
  <c r="BS48" i="1" s="1"/>
  <c r="AC48" i="1"/>
  <c r="AP48" i="1" s="1"/>
  <c r="BD48" i="1" s="1"/>
  <c r="BR48" i="1" s="1"/>
  <c r="AB48" i="1"/>
  <c r="AO48" i="1" s="1"/>
  <c r="BC48" i="1" s="1"/>
  <c r="BQ48" i="1" s="1"/>
  <c r="AF164" i="1"/>
  <c r="AS164" i="1" s="1"/>
  <c r="BG164" i="1" s="1"/>
  <c r="BU164" i="1" s="1"/>
  <c r="AE164" i="1"/>
  <c r="AR164" i="1" s="1"/>
  <c r="BF164" i="1" s="1"/>
  <c r="BT164" i="1" s="1"/>
  <c r="AD164" i="1"/>
  <c r="AQ164" i="1" s="1"/>
  <c r="BE164" i="1" s="1"/>
  <c r="BS164" i="1" s="1"/>
  <c r="AC164" i="1"/>
  <c r="AP164" i="1" s="1"/>
  <c r="BD164" i="1" s="1"/>
  <c r="BR164" i="1" s="1"/>
  <c r="AB164" i="1"/>
  <c r="AO164" i="1" s="1"/>
  <c r="BC164" i="1" s="1"/>
  <c r="BQ164" i="1" s="1"/>
  <c r="AF206" i="1"/>
  <c r="AS206" i="1" s="1"/>
  <c r="BG206" i="1" s="1"/>
  <c r="BU206" i="1" s="1"/>
  <c r="AE206" i="1"/>
  <c r="AR206" i="1" s="1"/>
  <c r="BF206" i="1" s="1"/>
  <c r="BT206" i="1" s="1"/>
  <c r="AD206" i="1"/>
  <c r="AQ206" i="1" s="1"/>
  <c r="BE206" i="1" s="1"/>
  <c r="BS206" i="1" s="1"/>
  <c r="AC206" i="1"/>
  <c r="AP206" i="1" s="1"/>
  <c r="BD206" i="1" s="1"/>
  <c r="BR206" i="1" s="1"/>
  <c r="AB206" i="1"/>
  <c r="AO206" i="1" s="1"/>
  <c r="AF179" i="1"/>
  <c r="AS179" i="1" s="1"/>
  <c r="BG179" i="1" s="1"/>
  <c r="BU179" i="1" s="1"/>
  <c r="AE179" i="1"/>
  <c r="AR179" i="1" s="1"/>
  <c r="BF179" i="1" s="1"/>
  <c r="BT179" i="1" s="1"/>
  <c r="AD179" i="1"/>
  <c r="AQ179" i="1" s="1"/>
  <c r="BE179" i="1" s="1"/>
  <c r="BS179" i="1" s="1"/>
  <c r="AC179" i="1"/>
  <c r="AP179" i="1" s="1"/>
  <c r="BD179" i="1" s="1"/>
  <c r="BR179" i="1" s="1"/>
  <c r="AB179" i="1"/>
  <c r="AO179" i="1" s="1"/>
  <c r="BC179" i="1" s="1"/>
  <c r="BQ179" i="1" s="1"/>
  <c r="AF127" i="1"/>
  <c r="AS127" i="1" s="1"/>
  <c r="BG127" i="1" s="1"/>
  <c r="BU127" i="1" s="1"/>
  <c r="AE127" i="1"/>
  <c r="AR127" i="1" s="1"/>
  <c r="BF127" i="1" s="1"/>
  <c r="BT127" i="1" s="1"/>
  <c r="AD127" i="1"/>
  <c r="AQ127" i="1" s="1"/>
  <c r="BE127" i="1" s="1"/>
  <c r="BS127" i="1" s="1"/>
  <c r="AC127" i="1"/>
  <c r="AP127" i="1" s="1"/>
  <c r="BD127" i="1" s="1"/>
  <c r="BR127" i="1" s="1"/>
  <c r="AB127" i="1"/>
  <c r="AO127" i="1" s="1"/>
  <c r="AF53" i="1"/>
  <c r="AS53" i="1" s="1"/>
  <c r="BG53" i="1" s="1"/>
  <c r="BU53" i="1" s="1"/>
  <c r="AE53" i="1"/>
  <c r="AR53" i="1" s="1"/>
  <c r="BF53" i="1" s="1"/>
  <c r="BT53" i="1" s="1"/>
  <c r="AD53" i="1"/>
  <c r="AQ53" i="1" s="1"/>
  <c r="BE53" i="1" s="1"/>
  <c r="BS53" i="1" s="1"/>
  <c r="AC53" i="1"/>
  <c r="AP53" i="1" s="1"/>
  <c r="BD53" i="1" s="1"/>
  <c r="BR53" i="1" s="1"/>
  <c r="AB53" i="1"/>
  <c r="AO53" i="1" s="1"/>
  <c r="AF64" i="1"/>
  <c r="AS64" i="1" s="1"/>
  <c r="BG64" i="1" s="1"/>
  <c r="BU64" i="1" s="1"/>
  <c r="AE64" i="1"/>
  <c r="AR64" i="1" s="1"/>
  <c r="BF64" i="1" s="1"/>
  <c r="BT64" i="1" s="1"/>
  <c r="AD64" i="1"/>
  <c r="AQ64" i="1" s="1"/>
  <c r="BE64" i="1" s="1"/>
  <c r="BS64" i="1" s="1"/>
  <c r="AC64" i="1"/>
  <c r="AP64" i="1" s="1"/>
  <c r="BD64" i="1" s="1"/>
  <c r="BR64" i="1" s="1"/>
  <c r="AB64" i="1"/>
  <c r="AO64" i="1" s="1"/>
  <c r="BC64" i="1" s="1"/>
  <c r="BQ64" i="1" s="1"/>
  <c r="AF122" i="1"/>
  <c r="AS122" i="1" s="1"/>
  <c r="BG122" i="1" s="1"/>
  <c r="BU122" i="1" s="1"/>
  <c r="AE122" i="1"/>
  <c r="AR122" i="1" s="1"/>
  <c r="BF122" i="1" s="1"/>
  <c r="BT122" i="1" s="1"/>
  <c r="AD122" i="1"/>
  <c r="AQ122" i="1" s="1"/>
  <c r="BE122" i="1" s="1"/>
  <c r="BS122" i="1" s="1"/>
  <c r="AC122" i="1"/>
  <c r="AP122" i="1" s="1"/>
  <c r="BD122" i="1" s="1"/>
  <c r="BR122" i="1" s="1"/>
  <c r="AB122" i="1"/>
  <c r="AO122" i="1" s="1"/>
  <c r="BC122" i="1" s="1"/>
  <c r="BQ122" i="1" s="1"/>
  <c r="AF210" i="1"/>
  <c r="AS210" i="1" s="1"/>
  <c r="BG210" i="1" s="1"/>
  <c r="BU210" i="1" s="1"/>
  <c r="AE210" i="1"/>
  <c r="AR210" i="1" s="1"/>
  <c r="BF210" i="1" s="1"/>
  <c r="BT210" i="1" s="1"/>
  <c r="AD210" i="1"/>
  <c r="AQ210" i="1" s="1"/>
  <c r="BE210" i="1" s="1"/>
  <c r="BS210" i="1" s="1"/>
  <c r="AC210" i="1"/>
  <c r="AP210" i="1" s="1"/>
  <c r="BD210" i="1" s="1"/>
  <c r="BR210" i="1" s="1"/>
  <c r="AB210" i="1"/>
  <c r="AO210" i="1" s="1"/>
  <c r="BC210" i="1" s="1"/>
  <c r="BQ210" i="1" s="1"/>
  <c r="AF149" i="1"/>
  <c r="AS149" i="1" s="1"/>
  <c r="BG149" i="1" s="1"/>
  <c r="BU149" i="1" s="1"/>
  <c r="AE149" i="1"/>
  <c r="AR149" i="1" s="1"/>
  <c r="BF149" i="1" s="1"/>
  <c r="BT149" i="1" s="1"/>
  <c r="AD149" i="1"/>
  <c r="AQ149" i="1" s="1"/>
  <c r="BE149" i="1" s="1"/>
  <c r="BS149" i="1" s="1"/>
  <c r="AC149" i="1"/>
  <c r="AP149" i="1" s="1"/>
  <c r="BD149" i="1" s="1"/>
  <c r="BR149" i="1" s="1"/>
  <c r="AB149" i="1"/>
  <c r="AO149" i="1" s="1"/>
  <c r="BC149" i="1" s="1"/>
  <c r="BQ149" i="1" s="1"/>
  <c r="AF25" i="1"/>
  <c r="AS25" i="1" s="1"/>
  <c r="BG25" i="1" s="1"/>
  <c r="BU25" i="1" s="1"/>
  <c r="AE25" i="1"/>
  <c r="AR25" i="1" s="1"/>
  <c r="BF25" i="1" s="1"/>
  <c r="BT25" i="1" s="1"/>
  <c r="AD25" i="1"/>
  <c r="AQ25" i="1" s="1"/>
  <c r="BE25" i="1" s="1"/>
  <c r="BS25" i="1" s="1"/>
  <c r="AC25" i="1"/>
  <c r="AP25" i="1" s="1"/>
  <c r="BD25" i="1" s="1"/>
  <c r="BR25" i="1" s="1"/>
  <c r="AB25" i="1"/>
  <c r="AO25" i="1" s="1"/>
  <c r="AF62" i="1"/>
  <c r="AS62" i="1" s="1"/>
  <c r="BG62" i="1" s="1"/>
  <c r="BU62" i="1" s="1"/>
  <c r="AE62" i="1"/>
  <c r="AR62" i="1" s="1"/>
  <c r="BF62" i="1" s="1"/>
  <c r="BT62" i="1" s="1"/>
  <c r="AD62" i="1"/>
  <c r="AQ62" i="1" s="1"/>
  <c r="BE62" i="1" s="1"/>
  <c r="BS62" i="1" s="1"/>
  <c r="AC62" i="1"/>
  <c r="AP62" i="1" s="1"/>
  <c r="BD62" i="1" s="1"/>
  <c r="BR62" i="1" s="1"/>
  <c r="AB62" i="1"/>
  <c r="AO62" i="1" s="1"/>
  <c r="BC62" i="1" s="1"/>
  <c r="BQ62" i="1" s="1"/>
  <c r="AF132" i="1"/>
  <c r="AS132" i="1" s="1"/>
  <c r="BG132" i="1" s="1"/>
  <c r="BU132" i="1" s="1"/>
  <c r="AE132" i="1"/>
  <c r="AR132" i="1" s="1"/>
  <c r="BF132" i="1" s="1"/>
  <c r="BT132" i="1" s="1"/>
  <c r="AD132" i="1"/>
  <c r="AQ132" i="1" s="1"/>
  <c r="BE132" i="1" s="1"/>
  <c r="BS132" i="1" s="1"/>
  <c r="AC132" i="1"/>
  <c r="AP132" i="1" s="1"/>
  <c r="BD132" i="1" s="1"/>
  <c r="BR132" i="1" s="1"/>
  <c r="AB132" i="1"/>
  <c r="AO132" i="1" s="1"/>
  <c r="AF154" i="1"/>
  <c r="AS154" i="1" s="1"/>
  <c r="BG154" i="1" s="1"/>
  <c r="BU154" i="1" s="1"/>
  <c r="AE154" i="1"/>
  <c r="AR154" i="1" s="1"/>
  <c r="BF154" i="1" s="1"/>
  <c r="BT154" i="1" s="1"/>
  <c r="AD154" i="1"/>
  <c r="AQ154" i="1" s="1"/>
  <c r="BE154" i="1" s="1"/>
  <c r="BS154" i="1" s="1"/>
  <c r="AC154" i="1"/>
  <c r="AP154" i="1" s="1"/>
  <c r="BD154" i="1" s="1"/>
  <c r="BR154" i="1" s="1"/>
  <c r="AB154" i="1"/>
  <c r="AO154" i="1" s="1"/>
  <c r="AF104" i="1"/>
  <c r="AS104" i="1" s="1"/>
  <c r="BG104" i="1" s="1"/>
  <c r="BU104" i="1" s="1"/>
  <c r="AE104" i="1"/>
  <c r="AR104" i="1" s="1"/>
  <c r="BF104" i="1" s="1"/>
  <c r="BT104" i="1" s="1"/>
  <c r="AD104" i="1"/>
  <c r="AQ104" i="1" s="1"/>
  <c r="BE104" i="1" s="1"/>
  <c r="BS104" i="1" s="1"/>
  <c r="AC104" i="1"/>
  <c r="AP104" i="1" s="1"/>
  <c r="BD104" i="1" s="1"/>
  <c r="BR104" i="1" s="1"/>
  <c r="AB104" i="1"/>
  <c r="AO104" i="1" s="1"/>
  <c r="BC104" i="1" s="1"/>
  <c r="BQ104" i="1" s="1"/>
  <c r="AF120" i="1"/>
  <c r="AS120" i="1" s="1"/>
  <c r="BG120" i="1" s="1"/>
  <c r="BU120" i="1" s="1"/>
  <c r="AE120" i="1"/>
  <c r="AR120" i="1" s="1"/>
  <c r="BF120" i="1" s="1"/>
  <c r="BT120" i="1" s="1"/>
  <c r="AD120" i="1"/>
  <c r="AQ120" i="1" s="1"/>
  <c r="BE120" i="1" s="1"/>
  <c r="BS120" i="1" s="1"/>
  <c r="AC120" i="1"/>
  <c r="AP120" i="1" s="1"/>
  <c r="BD120" i="1" s="1"/>
  <c r="BR120" i="1" s="1"/>
  <c r="AB120" i="1"/>
  <c r="AO120" i="1" s="1"/>
  <c r="BC120" i="1" s="1"/>
  <c r="BQ120" i="1" s="1"/>
  <c r="AF193" i="1"/>
  <c r="AS193" i="1" s="1"/>
  <c r="BG193" i="1" s="1"/>
  <c r="BU193" i="1" s="1"/>
  <c r="AE193" i="1"/>
  <c r="AR193" i="1" s="1"/>
  <c r="BF193" i="1" s="1"/>
  <c r="BT193" i="1" s="1"/>
  <c r="AD193" i="1"/>
  <c r="AQ193" i="1" s="1"/>
  <c r="BE193" i="1" s="1"/>
  <c r="BS193" i="1" s="1"/>
  <c r="AC193" i="1"/>
  <c r="AP193" i="1" s="1"/>
  <c r="BD193" i="1" s="1"/>
  <c r="BR193" i="1" s="1"/>
  <c r="AB193" i="1"/>
  <c r="AO193" i="1" s="1"/>
  <c r="BC193" i="1" s="1"/>
  <c r="BQ193" i="1" s="1"/>
  <c r="AF51" i="1"/>
  <c r="AS51" i="1" s="1"/>
  <c r="BG51" i="1" s="1"/>
  <c r="BU51" i="1" s="1"/>
  <c r="AE51" i="1"/>
  <c r="AR51" i="1" s="1"/>
  <c r="BF51" i="1" s="1"/>
  <c r="BT51" i="1" s="1"/>
  <c r="AD51" i="1"/>
  <c r="AQ51" i="1" s="1"/>
  <c r="BE51" i="1" s="1"/>
  <c r="BS51" i="1" s="1"/>
  <c r="AC51" i="1"/>
  <c r="AP51" i="1" s="1"/>
  <c r="BD51" i="1" s="1"/>
  <c r="BR51" i="1" s="1"/>
  <c r="AB51" i="1"/>
  <c r="AO51" i="1" s="1"/>
  <c r="BC51" i="1" s="1"/>
  <c r="BQ51" i="1" s="1"/>
  <c r="AF145" i="1"/>
  <c r="AS145" i="1" s="1"/>
  <c r="BG145" i="1" s="1"/>
  <c r="BU145" i="1" s="1"/>
  <c r="AE145" i="1"/>
  <c r="AR145" i="1" s="1"/>
  <c r="BF145" i="1" s="1"/>
  <c r="BT145" i="1" s="1"/>
  <c r="AD145" i="1"/>
  <c r="AQ145" i="1" s="1"/>
  <c r="BE145" i="1" s="1"/>
  <c r="BS145" i="1" s="1"/>
  <c r="AC145" i="1"/>
  <c r="AP145" i="1" s="1"/>
  <c r="BD145" i="1" s="1"/>
  <c r="BR145" i="1" s="1"/>
  <c r="AB145" i="1"/>
  <c r="AO145" i="1" s="1"/>
  <c r="AF204" i="1"/>
  <c r="AS204" i="1" s="1"/>
  <c r="BG204" i="1" s="1"/>
  <c r="BU204" i="1" s="1"/>
  <c r="AE204" i="1"/>
  <c r="AR204" i="1" s="1"/>
  <c r="BF204" i="1" s="1"/>
  <c r="BT204" i="1" s="1"/>
  <c r="AD204" i="1"/>
  <c r="AQ204" i="1" s="1"/>
  <c r="BE204" i="1" s="1"/>
  <c r="BS204" i="1" s="1"/>
  <c r="AC204" i="1"/>
  <c r="AP204" i="1" s="1"/>
  <c r="BD204" i="1" s="1"/>
  <c r="BR204" i="1" s="1"/>
  <c r="AB204" i="1"/>
  <c r="AO204" i="1" s="1"/>
  <c r="BC204" i="1" s="1"/>
  <c r="BQ204" i="1" s="1"/>
  <c r="AF84" i="1"/>
  <c r="AS84" i="1" s="1"/>
  <c r="BG84" i="1" s="1"/>
  <c r="BU84" i="1" s="1"/>
  <c r="AE84" i="1"/>
  <c r="AR84" i="1" s="1"/>
  <c r="BF84" i="1" s="1"/>
  <c r="BT84" i="1" s="1"/>
  <c r="AD84" i="1"/>
  <c r="AQ84" i="1" s="1"/>
  <c r="BE84" i="1" s="1"/>
  <c r="BS84" i="1" s="1"/>
  <c r="AC84" i="1"/>
  <c r="AP84" i="1" s="1"/>
  <c r="BD84" i="1" s="1"/>
  <c r="BR84" i="1" s="1"/>
  <c r="AB84" i="1"/>
  <c r="AO84" i="1" s="1"/>
  <c r="AF205" i="1"/>
  <c r="AS205" i="1" s="1"/>
  <c r="BG205" i="1" s="1"/>
  <c r="BU205" i="1" s="1"/>
  <c r="AE205" i="1"/>
  <c r="AR205" i="1" s="1"/>
  <c r="BF205" i="1" s="1"/>
  <c r="BT205" i="1" s="1"/>
  <c r="AD205" i="1"/>
  <c r="AQ205" i="1" s="1"/>
  <c r="BE205" i="1" s="1"/>
  <c r="BS205" i="1" s="1"/>
  <c r="AC205" i="1"/>
  <c r="AP205" i="1" s="1"/>
  <c r="BD205" i="1" s="1"/>
  <c r="BR205" i="1" s="1"/>
  <c r="AB205" i="1"/>
  <c r="AO205" i="1" s="1"/>
  <c r="AF142" i="1"/>
  <c r="AS142" i="1" s="1"/>
  <c r="BG142" i="1" s="1"/>
  <c r="BU142" i="1" s="1"/>
  <c r="AE142" i="1"/>
  <c r="AR142" i="1" s="1"/>
  <c r="BF142" i="1" s="1"/>
  <c r="BT142" i="1" s="1"/>
  <c r="AD142" i="1"/>
  <c r="AQ142" i="1" s="1"/>
  <c r="BE142" i="1" s="1"/>
  <c r="BS142" i="1" s="1"/>
  <c r="AC142" i="1"/>
  <c r="AP142" i="1" s="1"/>
  <c r="BD142" i="1" s="1"/>
  <c r="BR142" i="1" s="1"/>
  <c r="AB142" i="1"/>
  <c r="AO142" i="1" s="1"/>
  <c r="BC142" i="1" s="1"/>
  <c r="BQ142" i="1" s="1"/>
  <c r="AF146" i="1"/>
  <c r="AS146" i="1" s="1"/>
  <c r="BG146" i="1" s="1"/>
  <c r="BU146" i="1" s="1"/>
  <c r="AE146" i="1"/>
  <c r="AR146" i="1" s="1"/>
  <c r="BF146" i="1" s="1"/>
  <c r="BT146" i="1" s="1"/>
  <c r="AD146" i="1"/>
  <c r="AQ146" i="1" s="1"/>
  <c r="BE146" i="1" s="1"/>
  <c r="BS146" i="1" s="1"/>
  <c r="AC146" i="1"/>
  <c r="AP146" i="1" s="1"/>
  <c r="BD146" i="1" s="1"/>
  <c r="BR146" i="1" s="1"/>
  <c r="AB146" i="1"/>
  <c r="AO146" i="1" s="1"/>
  <c r="BC146" i="1" s="1"/>
  <c r="BQ146" i="1" s="1"/>
  <c r="AF230" i="1"/>
  <c r="AS230" i="1" s="1"/>
  <c r="BG230" i="1" s="1"/>
  <c r="BU230" i="1" s="1"/>
  <c r="AE230" i="1"/>
  <c r="AR230" i="1" s="1"/>
  <c r="BF230" i="1" s="1"/>
  <c r="BT230" i="1" s="1"/>
  <c r="AD230" i="1"/>
  <c r="AQ230" i="1" s="1"/>
  <c r="BE230" i="1" s="1"/>
  <c r="BS230" i="1" s="1"/>
  <c r="AC230" i="1"/>
  <c r="AP230" i="1" s="1"/>
  <c r="BD230" i="1" s="1"/>
  <c r="BR230" i="1" s="1"/>
  <c r="AB230" i="1"/>
  <c r="AO230" i="1" s="1"/>
  <c r="BC230" i="1" s="1"/>
  <c r="BQ230" i="1" s="1"/>
  <c r="AF151" i="1"/>
  <c r="AS151" i="1" s="1"/>
  <c r="BG151" i="1" s="1"/>
  <c r="BU151" i="1" s="1"/>
  <c r="AE151" i="1"/>
  <c r="AR151" i="1" s="1"/>
  <c r="BF151" i="1" s="1"/>
  <c r="BT151" i="1" s="1"/>
  <c r="AD151" i="1"/>
  <c r="AQ151" i="1" s="1"/>
  <c r="BE151" i="1" s="1"/>
  <c r="BS151" i="1" s="1"/>
  <c r="AC151" i="1"/>
  <c r="AP151" i="1" s="1"/>
  <c r="BD151" i="1" s="1"/>
  <c r="BR151" i="1" s="1"/>
  <c r="AB151" i="1"/>
  <c r="AO151" i="1" s="1"/>
  <c r="BC151" i="1" s="1"/>
  <c r="BQ151" i="1" s="1"/>
  <c r="AF66" i="1"/>
  <c r="AS66" i="1" s="1"/>
  <c r="BG66" i="1" s="1"/>
  <c r="BU66" i="1" s="1"/>
  <c r="AE66" i="1"/>
  <c r="AR66" i="1" s="1"/>
  <c r="BF66" i="1" s="1"/>
  <c r="BT66" i="1" s="1"/>
  <c r="AD66" i="1"/>
  <c r="AQ66" i="1" s="1"/>
  <c r="BE66" i="1" s="1"/>
  <c r="BS66" i="1" s="1"/>
  <c r="AC66" i="1"/>
  <c r="AP66" i="1" s="1"/>
  <c r="BD66" i="1" s="1"/>
  <c r="BR66" i="1" s="1"/>
  <c r="AB66" i="1"/>
  <c r="AO66" i="1" s="1"/>
  <c r="AF55" i="1"/>
  <c r="AS55" i="1" s="1"/>
  <c r="BG55" i="1" s="1"/>
  <c r="BU55" i="1" s="1"/>
  <c r="AE55" i="1"/>
  <c r="AR55" i="1" s="1"/>
  <c r="BF55" i="1" s="1"/>
  <c r="BT55" i="1" s="1"/>
  <c r="AD55" i="1"/>
  <c r="AQ55" i="1" s="1"/>
  <c r="BE55" i="1" s="1"/>
  <c r="BS55" i="1" s="1"/>
  <c r="AC55" i="1"/>
  <c r="AP55" i="1" s="1"/>
  <c r="BD55" i="1" s="1"/>
  <c r="BR55" i="1" s="1"/>
  <c r="AB55" i="1"/>
  <c r="AO55" i="1" s="1"/>
  <c r="BC55" i="1" s="1"/>
  <c r="BQ55" i="1" s="1"/>
  <c r="AF115" i="1"/>
  <c r="AS115" i="1" s="1"/>
  <c r="BG115" i="1" s="1"/>
  <c r="BU115" i="1" s="1"/>
  <c r="AE115" i="1"/>
  <c r="AR115" i="1" s="1"/>
  <c r="BF115" i="1" s="1"/>
  <c r="BT115" i="1" s="1"/>
  <c r="AD115" i="1"/>
  <c r="AQ115" i="1" s="1"/>
  <c r="BE115" i="1" s="1"/>
  <c r="BS115" i="1" s="1"/>
  <c r="AC115" i="1"/>
  <c r="AP115" i="1" s="1"/>
  <c r="BD115" i="1" s="1"/>
  <c r="BR115" i="1" s="1"/>
  <c r="AB115" i="1"/>
  <c r="AO115" i="1" s="1"/>
  <c r="AF195" i="1"/>
  <c r="AS195" i="1" s="1"/>
  <c r="BG195" i="1" s="1"/>
  <c r="BU195" i="1" s="1"/>
  <c r="AE195" i="1"/>
  <c r="AR195" i="1" s="1"/>
  <c r="BF195" i="1" s="1"/>
  <c r="BT195" i="1" s="1"/>
  <c r="AD195" i="1"/>
  <c r="AQ195" i="1" s="1"/>
  <c r="BE195" i="1" s="1"/>
  <c r="BS195" i="1" s="1"/>
  <c r="AC195" i="1"/>
  <c r="AP195" i="1" s="1"/>
  <c r="BD195" i="1" s="1"/>
  <c r="BR195" i="1" s="1"/>
  <c r="AB195" i="1"/>
  <c r="AO195" i="1" s="1"/>
  <c r="AF27" i="1"/>
  <c r="AS27" i="1" s="1"/>
  <c r="BG27" i="1" s="1"/>
  <c r="BU27" i="1" s="1"/>
  <c r="AE27" i="1"/>
  <c r="AR27" i="1" s="1"/>
  <c r="BF27" i="1" s="1"/>
  <c r="BT27" i="1" s="1"/>
  <c r="AD27" i="1"/>
  <c r="AQ27" i="1" s="1"/>
  <c r="BE27" i="1" s="1"/>
  <c r="BS27" i="1" s="1"/>
  <c r="AC27" i="1"/>
  <c r="AP27" i="1" s="1"/>
  <c r="BD27" i="1" s="1"/>
  <c r="BR27" i="1" s="1"/>
  <c r="AB27" i="1"/>
  <c r="AO27" i="1" s="1"/>
  <c r="BC27" i="1" s="1"/>
  <c r="BQ27" i="1" s="1"/>
  <c r="AF185" i="1"/>
  <c r="AS185" i="1" s="1"/>
  <c r="BG185" i="1" s="1"/>
  <c r="BU185" i="1" s="1"/>
  <c r="AE185" i="1"/>
  <c r="AR185" i="1" s="1"/>
  <c r="BF185" i="1" s="1"/>
  <c r="BT185" i="1" s="1"/>
  <c r="AD185" i="1"/>
  <c r="AQ185" i="1" s="1"/>
  <c r="BE185" i="1" s="1"/>
  <c r="BS185" i="1" s="1"/>
  <c r="AC185" i="1"/>
  <c r="AP185" i="1" s="1"/>
  <c r="BD185" i="1" s="1"/>
  <c r="BR185" i="1" s="1"/>
  <c r="AB185" i="1"/>
  <c r="AO185" i="1" s="1"/>
  <c r="BC185" i="1" s="1"/>
  <c r="BQ185" i="1" s="1"/>
  <c r="AF22" i="1"/>
  <c r="AS22" i="1" s="1"/>
  <c r="BG22" i="1" s="1"/>
  <c r="BU22" i="1" s="1"/>
  <c r="AE22" i="1"/>
  <c r="AR22" i="1" s="1"/>
  <c r="BF22" i="1" s="1"/>
  <c r="BT22" i="1" s="1"/>
  <c r="AD22" i="1"/>
  <c r="AQ22" i="1" s="1"/>
  <c r="BE22" i="1" s="1"/>
  <c r="BS22" i="1" s="1"/>
  <c r="AC22" i="1"/>
  <c r="AP22" i="1" s="1"/>
  <c r="BD22" i="1" s="1"/>
  <c r="BR22" i="1" s="1"/>
  <c r="AB22" i="1"/>
  <c r="AO22" i="1" s="1"/>
  <c r="BC22" i="1" s="1"/>
  <c r="BQ22" i="1" s="1"/>
  <c r="AF116" i="1"/>
  <c r="AS116" i="1" s="1"/>
  <c r="BG116" i="1" s="1"/>
  <c r="BU116" i="1" s="1"/>
  <c r="AE116" i="1"/>
  <c r="AR116" i="1" s="1"/>
  <c r="BF116" i="1" s="1"/>
  <c r="BT116" i="1" s="1"/>
  <c r="AD116" i="1"/>
  <c r="AQ116" i="1" s="1"/>
  <c r="BE116" i="1" s="1"/>
  <c r="BS116" i="1" s="1"/>
  <c r="AC116" i="1"/>
  <c r="AP116" i="1" s="1"/>
  <c r="BD116" i="1" s="1"/>
  <c r="BR116" i="1" s="1"/>
  <c r="AB116" i="1"/>
  <c r="AO116" i="1" s="1"/>
  <c r="BC116" i="1" s="1"/>
  <c r="BQ116" i="1" s="1"/>
  <c r="AF147" i="1"/>
  <c r="AS147" i="1" s="1"/>
  <c r="BG147" i="1" s="1"/>
  <c r="BU147" i="1" s="1"/>
  <c r="AE147" i="1"/>
  <c r="AR147" i="1" s="1"/>
  <c r="BF147" i="1" s="1"/>
  <c r="BT147" i="1" s="1"/>
  <c r="AD147" i="1"/>
  <c r="AQ147" i="1" s="1"/>
  <c r="BE147" i="1" s="1"/>
  <c r="BS147" i="1" s="1"/>
  <c r="AC147" i="1"/>
  <c r="AP147" i="1" s="1"/>
  <c r="BD147" i="1" s="1"/>
  <c r="BR147" i="1" s="1"/>
  <c r="AB147" i="1"/>
  <c r="AO147" i="1" s="1"/>
  <c r="AF141" i="1"/>
  <c r="AS141" i="1" s="1"/>
  <c r="BG141" i="1" s="1"/>
  <c r="BU141" i="1" s="1"/>
  <c r="AE141" i="1"/>
  <c r="AR141" i="1" s="1"/>
  <c r="BF141" i="1" s="1"/>
  <c r="BT141" i="1" s="1"/>
  <c r="AD141" i="1"/>
  <c r="AQ141" i="1" s="1"/>
  <c r="BE141" i="1" s="1"/>
  <c r="BS141" i="1" s="1"/>
  <c r="AC141" i="1"/>
  <c r="AP141" i="1" s="1"/>
  <c r="BD141" i="1" s="1"/>
  <c r="BR141" i="1" s="1"/>
  <c r="AB141" i="1"/>
  <c r="AO141" i="1" s="1"/>
  <c r="BC141" i="1" s="1"/>
  <c r="BQ141" i="1" s="1"/>
  <c r="AF209" i="1"/>
  <c r="AS209" i="1" s="1"/>
  <c r="BG209" i="1" s="1"/>
  <c r="BU209" i="1" s="1"/>
  <c r="AE209" i="1"/>
  <c r="AR209" i="1" s="1"/>
  <c r="BF209" i="1" s="1"/>
  <c r="BT209" i="1" s="1"/>
  <c r="AD209" i="1"/>
  <c r="AQ209" i="1" s="1"/>
  <c r="BE209" i="1" s="1"/>
  <c r="BS209" i="1" s="1"/>
  <c r="AC209" i="1"/>
  <c r="AP209" i="1" s="1"/>
  <c r="BD209" i="1" s="1"/>
  <c r="BR209" i="1" s="1"/>
  <c r="AB209" i="1"/>
  <c r="AO209" i="1" s="1"/>
  <c r="AF134" i="1"/>
  <c r="AS134" i="1" s="1"/>
  <c r="BG134" i="1" s="1"/>
  <c r="BU134" i="1" s="1"/>
  <c r="AE134" i="1"/>
  <c r="AR134" i="1" s="1"/>
  <c r="BF134" i="1" s="1"/>
  <c r="BT134" i="1" s="1"/>
  <c r="AD134" i="1"/>
  <c r="AQ134" i="1" s="1"/>
  <c r="BE134" i="1" s="1"/>
  <c r="BS134" i="1" s="1"/>
  <c r="AC134" i="1"/>
  <c r="AP134" i="1" s="1"/>
  <c r="BD134" i="1" s="1"/>
  <c r="BR134" i="1" s="1"/>
  <c r="AB134" i="1"/>
  <c r="AO134" i="1" s="1"/>
  <c r="AF81" i="1"/>
  <c r="AS81" i="1" s="1"/>
  <c r="BG81" i="1" s="1"/>
  <c r="BU81" i="1" s="1"/>
  <c r="AE81" i="1"/>
  <c r="AR81" i="1" s="1"/>
  <c r="BF81" i="1" s="1"/>
  <c r="BT81" i="1" s="1"/>
  <c r="AD81" i="1"/>
  <c r="AQ81" i="1" s="1"/>
  <c r="BE81" i="1" s="1"/>
  <c r="BS81" i="1" s="1"/>
  <c r="AC81" i="1"/>
  <c r="AP81" i="1" s="1"/>
  <c r="BD81" i="1" s="1"/>
  <c r="BR81" i="1" s="1"/>
  <c r="AB81" i="1"/>
  <c r="AO81" i="1" s="1"/>
  <c r="BC81" i="1" s="1"/>
  <c r="BQ81" i="1" s="1"/>
  <c r="AF129" i="1"/>
  <c r="AS129" i="1" s="1"/>
  <c r="BG129" i="1" s="1"/>
  <c r="BU129" i="1" s="1"/>
  <c r="AE129" i="1"/>
  <c r="AR129" i="1" s="1"/>
  <c r="BF129" i="1" s="1"/>
  <c r="BT129" i="1" s="1"/>
  <c r="AD129" i="1"/>
  <c r="AQ129" i="1" s="1"/>
  <c r="BE129" i="1" s="1"/>
  <c r="BS129" i="1" s="1"/>
  <c r="AC129" i="1"/>
  <c r="AP129" i="1" s="1"/>
  <c r="BD129" i="1" s="1"/>
  <c r="BR129" i="1" s="1"/>
  <c r="AB129" i="1"/>
  <c r="AO129" i="1" s="1"/>
  <c r="BC129" i="1" s="1"/>
  <c r="BQ129" i="1" s="1"/>
  <c r="AF112" i="1"/>
  <c r="AS112" i="1" s="1"/>
  <c r="BG112" i="1" s="1"/>
  <c r="BU112" i="1" s="1"/>
  <c r="AE112" i="1"/>
  <c r="AR112" i="1" s="1"/>
  <c r="BF112" i="1" s="1"/>
  <c r="BT112" i="1" s="1"/>
  <c r="AD112" i="1"/>
  <c r="AQ112" i="1" s="1"/>
  <c r="BE112" i="1" s="1"/>
  <c r="BS112" i="1" s="1"/>
  <c r="AC112" i="1"/>
  <c r="AP112" i="1" s="1"/>
  <c r="BD112" i="1" s="1"/>
  <c r="BR112" i="1" s="1"/>
  <c r="AB112" i="1"/>
  <c r="AO112" i="1" s="1"/>
  <c r="BC112" i="1" s="1"/>
  <c r="BQ112" i="1" s="1"/>
  <c r="AF213" i="1"/>
  <c r="AS213" i="1" s="1"/>
  <c r="BG213" i="1" s="1"/>
  <c r="BU213" i="1" s="1"/>
  <c r="AE213" i="1"/>
  <c r="AR213" i="1" s="1"/>
  <c r="BF213" i="1" s="1"/>
  <c r="BT213" i="1" s="1"/>
  <c r="AD213" i="1"/>
  <c r="AQ213" i="1" s="1"/>
  <c r="BE213" i="1" s="1"/>
  <c r="BS213" i="1" s="1"/>
  <c r="AC213" i="1"/>
  <c r="AP213" i="1" s="1"/>
  <c r="BD213" i="1" s="1"/>
  <c r="BR213" i="1" s="1"/>
  <c r="AB213" i="1"/>
  <c r="AO213" i="1" s="1"/>
  <c r="BC213" i="1" s="1"/>
  <c r="BQ213" i="1" s="1"/>
  <c r="AF109" i="1"/>
  <c r="AS109" i="1" s="1"/>
  <c r="BG109" i="1" s="1"/>
  <c r="BU109" i="1" s="1"/>
  <c r="AE109" i="1"/>
  <c r="AR109" i="1" s="1"/>
  <c r="BF109" i="1" s="1"/>
  <c r="BT109" i="1" s="1"/>
  <c r="AD109" i="1"/>
  <c r="AQ109" i="1" s="1"/>
  <c r="BE109" i="1" s="1"/>
  <c r="BS109" i="1" s="1"/>
  <c r="AC109" i="1"/>
  <c r="AP109" i="1" s="1"/>
  <c r="BD109" i="1" s="1"/>
  <c r="BR109" i="1" s="1"/>
  <c r="AB109" i="1"/>
  <c r="AO109" i="1" s="1"/>
  <c r="AF128" i="1"/>
  <c r="AS128" i="1" s="1"/>
  <c r="BG128" i="1" s="1"/>
  <c r="BU128" i="1" s="1"/>
  <c r="AE128" i="1"/>
  <c r="AR128" i="1" s="1"/>
  <c r="BF128" i="1" s="1"/>
  <c r="BT128" i="1" s="1"/>
  <c r="AD128" i="1"/>
  <c r="AQ128" i="1" s="1"/>
  <c r="BE128" i="1" s="1"/>
  <c r="BS128" i="1" s="1"/>
  <c r="AC128" i="1"/>
  <c r="AP128" i="1" s="1"/>
  <c r="BD128" i="1" s="1"/>
  <c r="BR128" i="1" s="1"/>
  <c r="AB128" i="1"/>
  <c r="AO128" i="1" s="1"/>
  <c r="BC128" i="1" s="1"/>
  <c r="BQ128" i="1" s="1"/>
  <c r="AF144" i="1"/>
  <c r="AS144" i="1" s="1"/>
  <c r="BG144" i="1" s="1"/>
  <c r="BU144" i="1" s="1"/>
  <c r="AE144" i="1"/>
  <c r="AR144" i="1" s="1"/>
  <c r="BF144" i="1" s="1"/>
  <c r="BT144" i="1" s="1"/>
  <c r="AD144" i="1"/>
  <c r="AQ144" i="1" s="1"/>
  <c r="BE144" i="1" s="1"/>
  <c r="BS144" i="1" s="1"/>
  <c r="AC144" i="1"/>
  <c r="AP144" i="1" s="1"/>
  <c r="BD144" i="1" s="1"/>
  <c r="BR144" i="1" s="1"/>
  <c r="AB144" i="1"/>
  <c r="AO144" i="1" s="1"/>
  <c r="AF88" i="1"/>
  <c r="AS88" i="1" s="1"/>
  <c r="BG88" i="1" s="1"/>
  <c r="BU88" i="1" s="1"/>
  <c r="AE88" i="1"/>
  <c r="AR88" i="1" s="1"/>
  <c r="BF88" i="1" s="1"/>
  <c r="BT88" i="1" s="1"/>
  <c r="AD88" i="1"/>
  <c r="AQ88" i="1" s="1"/>
  <c r="BE88" i="1" s="1"/>
  <c r="BS88" i="1" s="1"/>
  <c r="AC88" i="1"/>
  <c r="AP88" i="1" s="1"/>
  <c r="BD88" i="1" s="1"/>
  <c r="BR88" i="1" s="1"/>
  <c r="AB88" i="1"/>
  <c r="AO88" i="1" s="1"/>
  <c r="BC88" i="1" s="1"/>
  <c r="BQ88" i="1" s="1"/>
  <c r="AF77" i="1"/>
  <c r="AS77" i="1" s="1"/>
  <c r="BG77" i="1" s="1"/>
  <c r="BU77" i="1" s="1"/>
  <c r="AE77" i="1"/>
  <c r="AR77" i="1" s="1"/>
  <c r="BF77" i="1" s="1"/>
  <c r="BT77" i="1" s="1"/>
  <c r="AD77" i="1"/>
  <c r="AQ77" i="1" s="1"/>
  <c r="BE77" i="1" s="1"/>
  <c r="BS77" i="1" s="1"/>
  <c r="AC77" i="1"/>
  <c r="AP77" i="1" s="1"/>
  <c r="BD77" i="1" s="1"/>
  <c r="BR77" i="1" s="1"/>
  <c r="AB77" i="1"/>
  <c r="AO77" i="1" s="1"/>
  <c r="BC77" i="1" s="1"/>
  <c r="BQ77" i="1" s="1"/>
  <c r="AF191" i="1"/>
  <c r="AS191" i="1" s="1"/>
  <c r="BG191" i="1" s="1"/>
  <c r="BU191" i="1" s="1"/>
  <c r="AE191" i="1"/>
  <c r="AR191" i="1" s="1"/>
  <c r="BF191" i="1" s="1"/>
  <c r="BT191" i="1" s="1"/>
  <c r="AD191" i="1"/>
  <c r="AQ191" i="1" s="1"/>
  <c r="BE191" i="1" s="1"/>
  <c r="BS191" i="1" s="1"/>
  <c r="AC191" i="1"/>
  <c r="AP191" i="1" s="1"/>
  <c r="BD191" i="1" s="1"/>
  <c r="BR191" i="1" s="1"/>
  <c r="AB191" i="1"/>
  <c r="AO191" i="1" s="1"/>
  <c r="BC191" i="1" s="1"/>
  <c r="BQ191" i="1" s="1"/>
  <c r="AF190" i="1"/>
  <c r="AS190" i="1" s="1"/>
  <c r="BG190" i="1" s="1"/>
  <c r="BU190" i="1" s="1"/>
  <c r="AE190" i="1"/>
  <c r="AR190" i="1" s="1"/>
  <c r="BF190" i="1" s="1"/>
  <c r="BT190" i="1" s="1"/>
  <c r="AD190" i="1"/>
  <c r="AQ190" i="1" s="1"/>
  <c r="BE190" i="1" s="1"/>
  <c r="BS190" i="1" s="1"/>
  <c r="AC190" i="1"/>
  <c r="AP190" i="1" s="1"/>
  <c r="BD190" i="1" s="1"/>
  <c r="BR190" i="1" s="1"/>
  <c r="AB190" i="1"/>
  <c r="AO190" i="1" s="1"/>
  <c r="BC190" i="1" s="1"/>
  <c r="BQ190" i="1" s="1"/>
  <c r="AF89" i="1"/>
  <c r="AS89" i="1" s="1"/>
  <c r="BG89" i="1" s="1"/>
  <c r="BU89" i="1" s="1"/>
  <c r="AE89" i="1"/>
  <c r="AR89" i="1" s="1"/>
  <c r="BF89" i="1" s="1"/>
  <c r="BT89" i="1" s="1"/>
  <c r="AD89" i="1"/>
  <c r="AQ89" i="1" s="1"/>
  <c r="BE89" i="1" s="1"/>
  <c r="BS89" i="1" s="1"/>
  <c r="AC89" i="1"/>
  <c r="AP89" i="1" s="1"/>
  <c r="BD89" i="1" s="1"/>
  <c r="BR89" i="1" s="1"/>
  <c r="AB89" i="1"/>
  <c r="AO89" i="1" s="1"/>
  <c r="BC89" i="1" s="1"/>
  <c r="BQ89" i="1" s="1"/>
  <c r="AF107" i="1"/>
  <c r="AS107" i="1" s="1"/>
  <c r="BG107" i="1" s="1"/>
  <c r="BU107" i="1" s="1"/>
  <c r="AE107" i="1"/>
  <c r="AR107" i="1" s="1"/>
  <c r="BF107" i="1" s="1"/>
  <c r="BT107" i="1" s="1"/>
  <c r="AD107" i="1"/>
  <c r="AQ107" i="1" s="1"/>
  <c r="BE107" i="1" s="1"/>
  <c r="BS107" i="1" s="1"/>
  <c r="AC107" i="1"/>
  <c r="AP107" i="1" s="1"/>
  <c r="BD107" i="1" s="1"/>
  <c r="BR107" i="1" s="1"/>
  <c r="AB107" i="1"/>
  <c r="AO107" i="1" s="1"/>
  <c r="AF229" i="1"/>
  <c r="AS229" i="1" s="1"/>
  <c r="BG229" i="1" s="1"/>
  <c r="BU229" i="1" s="1"/>
  <c r="AE229" i="1"/>
  <c r="AR229" i="1" s="1"/>
  <c r="BF229" i="1" s="1"/>
  <c r="BT229" i="1" s="1"/>
  <c r="AD229" i="1"/>
  <c r="AQ229" i="1" s="1"/>
  <c r="BE229" i="1" s="1"/>
  <c r="BS229" i="1" s="1"/>
  <c r="AC229" i="1"/>
  <c r="AP229" i="1" s="1"/>
  <c r="BD229" i="1" s="1"/>
  <c r="BR229" i="1" s="1"/>
  <c r="AB229" i="1"/>
  <c r="AO229" i="1" s="1"/>
  <c r="BC229" i="1" s="1"/>
  <c r="BQ229" i="1" s="1"/>
  <c r="AF101" i="1"/>
  <c r="AS101" i="1" s="1"/>
  <c r="BG101" i="1" s="1"/>
  <c r="BU101" i="1" s="1"/>
  <c r="AE101" i="1"/>
  <c r="AR101" i="1" s="1"/>
  <c r="BF101" i="1" s="1"/>
  <c r="BT101" i="1" s="1"/>
  <c r="AD101" i="1"/>
  <c r="AQ101" i="1" s="1"/>
  <c r="BE101" i="1" s="1"/>
  <c r="BS101" i="1" s="1"/>
  <c r="AC101" i="1"/>
  <c r="AP101" i="1" s="1"/>
  <c r="BD101" i="1" s="1"/>
  <c r="BR101" i="1" s="1"/>
  <c r="AB101" i="1"/>
  <c r="AO101" i="1" s="1"/>
  <c r="AF93" i="1"/>
  <c r="AS93" i="1" s="1"/>
  <c r="BG93" i="1" s="1"/>
  <c r="BU93" i="1" s="1"/>
  <c r="AE93" i="1"/>
  <c r="AR93" i="1" s="1"/>
  <c r="BF93" i="1" s="1"/>
  <c r="BT93" i="1" s="1"/>
  <c r="AD93" i="1"/>
  <c r="AQ93" i="1" s="1"/>
  <c r="BE93" i="1" s="1"/>
  <c r="BS93" i="1" s="1"/>
  <c r="AC93" i="1"/>
  <c r="AP93" i="1" s="1"/>
  <c r="BD93" i="1" s="1"/>
  <c r="BR93" i="1" s="1"/>
  <c r="AB93" i="1"/>
  <c r="AO93" i="1" s="1"/>
  <c r="BC93" i="1" s="1"/>
  <c r="BQ93" i="1" s="1"/>
  <c r="AF131" i="1"/>
  <c r="AS131" i="1" s="1"/>
  <c r="BG131" i="1" s="1"/>
  <c r="BU131" i="1" s="1"/>
  <c r="AE131" i="1"/>
  <c r="AR131" i="1" s="1"/>
  <c r="BF131" i="1" s="1"/>
  <c r="BT131" i="1" s="1"/>
  <c r="AD131" i="1"/>
  <c r="AQ131" i="1" s="1"/>
  <c r="BE131" i="1" s="1"/>
  <c r="BS131" i="1" s="1"/>
  <c r="AC131" i="1"/>
  <c r="AP131" i="1" s="1"/>
  <c r="BD131" i="1" s="1"/>
  <c r="BR131" i="1" s="1"/>
  <c r="AB131" i="1"/>
  <c r="AO131" i="1" s="1"/>
  <c r="BC131" i="1" s="1"/>
  <c r="BQ131" i="1" s="1"/>
  <c r="AF8" i="1"/>
  <c r="AS8" i="1" s="1"/>
  <c r="BG8" i="1" s="1"/>
  <c r="BU8" i="1" s="1"/>
  <c r="AE8" i="1"/>
  <c r="AR8" i="1" s="1"/>
  <c r="BF8" i="1" s="1"/>
  <c r="BT8" i="1" s="1"/>
  <c r="AD8" i="1"/>
  <c r="AQ8" i="1" s="1"/>
  <c r="BE8" i="1" s="1"/>
  <c r="BS8" i="1" s="1"/>
  <c r="AC8" i="1"/>
  <c r="AP8" i="1" s="1"/>
  <c r="BD8" i="1" s="1"/>
  <c r="BR8" i="1" s="1"/>
  <c r="AB8" i="1"/>
  <c r="AO8" i="1" s="1"/>
  <c r="BC8" i="1" s="1"/>
  <c r="BQ8" i="1" s="1"/>
  <c r="AF9" i="1"/>
  <c r="AS9" i="1" s="1"/>
  <c r="BG9" i="1" s="1"/>
  <c r="BU9" i="1" s="1"/>
  <c r="AE9" i="1"/>
  <c r="AR9" i="1" s="1"/>
  <c r="BF9" i="1" s="1"/>
  <c r="BT9" i="1" s="1"/>
  <c r="AD9" i="1"/>
  <c r="AQ9" i="1" s="1"/>
  <c r="BE9" i="1" s="1"/>
  <c r="BS9" i="1" s="1"/>
  <c r="AC9" i="1"/>
  <c r="AP9" i="1" s="1"/>
  <c r="BD9" i="1" s="1"/>
  <c r="BR9" i="1" s="1"/>
  <c r="AB9" i="1"/>
  <c r="AO9" i="1" s="1"/>
  <c r="BC9" i="1" s="1"/>
  <c r="BQ9" i="1" s="1"/>
  <c r="AF124" i="1"/>
  <c r="AS124" i="1" s="1"/>
  <c r="BG124" i="1" s="1"/>
  <c r="BU124" i="1" s="1"/>
  <c r="AE124" i="1"/>
  <c r="AR124" i="1" s="1"/>
  <c r="BF124" i="1" s="1"/>
  <c r="BT124" i="1" s="1"/>
  <c r="AD124" i="1"/>
  <c r="AQ124" i="1" s="1"/>
  <c r="BE124" i="1" s="1"/>
  <c r="BS124" i="1" s="1"/>
  <c r="AC124" i="1"/>
  <c r="AP124" i="1" s="1"/>
  <c r="BD124" i="1" s="1"/>
  <c r="BR124" i="1" s="1"/>
  <c r="AB124" i="1"/>
  <c r="AO124" i="1" s="1"/>
  <c r="BC124" i="1" s="1"/>
  <c r="BQ124" i="1" s="1"/>
  <c r="AF123" i="1"/>
  <c r="AS123" i="1" s="1"/>
  <c r="BG123" i="1" s="1"/>
  <c r="BU123" i="1" s="1"/>
  <c r="AE123" i="1"/>
  <c r="AR123" i="1" s="1"/>
  <c r="BF123" i="1" s="1"/>
  <c r="BT123" i="1" s="1"/>
  <c r="AD123" i="1"/>
  <c r="AQ123" i="1" s="1"/>
  <c r="BE123" i="1" s="1"/>
  <c r="BS123" i="1" s="1"/>
  <c r="AC123" i="1"/>
  <c r="AP123" i="1" s="1"/>
  <c r="BD123" i="1" s="1"/>
  <c r="BR123" i="1" s="1"/>
  <c r="AB123" i="1"/>
  <c r="AO123" i="1" s="1"/>
  <c r="AF87" i="1"/>
  <c r="AS87" i="1" s="1"/>
  <c r="BG87" i="1" s="1"/>
  <c r="BU87" i="1" s="1"/>
  <c r="AE87" i="1"/>
  <c r="AR87" i="1" s="1"/>
  <c r="BF87" i="1" s="1"/>
  <c r="BT87" i="1" s="1"/>
  <c r="AD87" i="1"/>
  <c r="AQ87" i="1" s="1"/>
  <c r="BE87" i="1" s="1"/>
  <c r="BS87" i="1" s="1"/>
  <c r="AC87" i="1"/>
  <c r="AP87" i="1" s="1"/>
  <c r="BD87" i="1" s="1"/>
  <c r="BR87" i="1" s="1"/>
  <c r="AB87" i="1"/>
  <c r="AO87" i="1" s="1"/>
  <c r="BC87" i="1" s="1"/>
  <c r="BQ87" i="1" s="1"/>
  <c r="AF161" i="1"/>
  <c r="AS161" i="1" s="1"/>
  <c r="BG161" i="1" s="1"/>
  <c r="BU161" i="1" s="1"/>
  <c r="AE161" i="1"/>
  <c r="AR161" i="1" s="1"/>
  <c r="BF161" i="1" s="1"/>
  <c r="BT161" i="1" s="1"/>
  <c r="AD161" i="1"/>
  <c r="AQ161" i="1" s="1"/>
  <c r="BE161" i="1" s="1"/>
  <c r="BS161" i="1" s="1"/>
  <c r="AC161" i="1"/>
  <c r="AP161" i="1" s="1"/>
  <c r="BD161" i="1" s="1"/>
  <c r="BR161" i="1" s="1"/>
  <c r="AB161" i="1"/>
  <c r="AO161" i="1" s="1"/>
  <c r="AF125" i="1"/>
  <c r="AS125" i="1" s="1"/>
  <c r="BG125" i="1" s="1"/>
  <c r="BU125" i="1" s="1"/>
  <c r="AE125" i="1"/>
  <c r="AR125" i="1" s="1"/>
  <c r="BF125" i="1" s="1"/>
  <c r="BT125" i="1" s="1"/>
  <c r="AD125" i="1"/>
  <c r="AQ125" i="1" s="1"/>
  <c r="BE125" i="1" s="1"/>
  <c r="BS125" i="1" s="1"/>
  <c r="AC125" i="1"/>
  <c r="AP125" i="1" s="1"/>
  <c r="BD125" i="1" s="1"/>
  <c r="BR125" i="1" s="1"/>
  <c r="AB125" i="1"/>
  <c r="AO125" i="1" s="1"/>
  <c r="BC125" i="1" s="1"/>
  <c r="BQ125" i="1" s="1"/>
  <c r="AF148" i="1"/>
  <c r="AS148" i="1" s="1"/>
  <c r="BG148" i="1" s="1"/>
  <c r="BU148" i="1" s="1"/>
  <c r="AE148" i="1"/>
  <c r="AR148" i="1" s="1"/>
  <c r="BF148" i="1" s="1"/>
  <c r="BT148" i="1" s="1"/>
  <c r="AD148" i="1"/>
  <c r="AQ148" i="1" s="1"/>
  <c r="BE148" i="1" s="1"/>
  <c r="BS148" i="1" s="1"/>
  <c r="AC148" i="1"/>
  <c r="AP148" i="1" s="1"/>
  <c r="BD148" i="1" s="1"/>
  <c r="BR148" i="1" s="1"/>
  <c r="AB148" i="1"/>
  <c r="AO148" i="1" s="1"/>
  <c r="BC148" i="1" s="1"/>
  <c r="BQ148" i="1" s="1"/>
  <c r="AF173" i="1"/>
  <c r="AS173" i="1" s="1"/>
  <c r="BG173" i="1" s="1"/>
  <c r="BU173" i="1" s="1"/>
  <c r="AE173" i="1"/>
  <c r="AR173" i="1" s="1"/>
  <c r="BF173" i="1" s="1"/>
  <c r="BT173" i="1" s="1"/>
  <c r="AD173" i="1"/>
  <c r="AQ173" i="1" s="1"/>
  <c r="BE173" i="1" s="1"/>
  <c r="BS173" i="1" s="1"/>
  <c r="AC173" i="1"/>
  <c r="AP173" i="1" s="1"/>
  <c r="BD173" i="1" s="1"/>
  <c r="BR173" i="1" s="1"/>
  <c r="AB173" i="1"/>
  <c r="AO173" i="1" s="1"/>
  <c r="BC173" i="1" s="1"/>
  <c r="BQ173" i="1" s="1"/>
  <c r="AF26" i="1"/>
  <c r="AS26" i="1" s="1"/>
  <c r="BG26" i="1" s="1"/>
  <c r="BU26" i="1" s="1"/>
  <c r="AE26" i="1"/>
  <c r="AR26" i="1" s="1"/>
  <c r="BF26" i="1" s="1"/>
  <c r="BT26" i="1" s="1"/>
  <c r="AD26" i="1"/>
  <c r="AQ26" i="1" s="1"/>
  <c r="BE26" i="1" s="1"/>
  <c r="BS26" i="1" s="1"/>
  <c r="AC26" i="1"/>
  <c r="AP26" i="1" s="1"/>
  <c r="BD26" i="1" s="1"/>
  <c r="BR26" i="1" s="1"/>
  <c r="AB26" i="1"/>
  <c r="AO26" i="1" s="1"/>
  <c r="BC26" i="1" s="1"/>
  <c r="BQ26" i="1" s="1"/>
  <c r="AF90" i="1"/>
  <c r="AS90" i="1" s="1"/>
  <c r="BG90" i="1" s="1"/>
  <c r="BU90" i="1" s="1"/>
  <c r="AE90" i="1"/>
  <c r="AR90" i="1" s="1"/>
  <c r="BF90" i="1" s="1"/>
  <c r="BT90" i="1" s="1"/>
  <c r="AD90" i="1"/>
  <c r="AQ90" i="1" s="1"/>
  <c r="BE90" i="1" s="1"/>
  <c r="BS90" i="1" s="1"/>
  <c r="AC90" i="1"/>
  <c r="AP90" i="1" s="1"/>
  <c r="BD90" i="1" s="1"/>
  <c r="BR90" i="1" s="1"/>
  <c r="AB90" i="1"/>
  <c r="AO90" i="1" s="1"/>
  <c r="BC90" i="1" s="1"/>
  <c r="BQ90" i="1" s="1"/>
  <c r="AF92" i="1"/>
  <c r="AS92" i="1" s="1"/>
  <c r="BG92" i="1" s="1"/>
  <c r="BU92" i="1" s="1"/>
  <c r="AE92" i="1"/>
  <c r="AR92" i="1" s="1"/>
  <c r="BF92" i="1" s="1"/>
  <c r="BT92" i="1" s="1"/>
  <c r="AD92" i="1"/>
  <c r="AQ92" i="1" s="1"/>
  <c r="BE92" i="1" s="1"/>
  <c r="BS92" i="1" s="1"/>
  <c r="AC92" i="1"/>
  <c r="AP92" i="1" s="1"/>
  <c r="BD92" i="1" s="1"/>
  <c r="BR92" i="1" s="1"/>
  <c r="AB92" i="1"/>
  <c r="AO92" i="1" s="1"/>
  <c r="AF72" i="1"/>
  <c r="AS72" i="1" s="1"/>
  <c r="BG72" i="1" s="1"/>
  <c r="BU72" i="1" s="1"/>
  <c r="AE72" i="1"/>
  <c r="AR72" i="1" s="1"/>
  <c r="BF72" i="1" s="1"/>
  <c r="BT72" i="1" s="1"/>
  <c r="AD72" i="1"/>
  <c r="AQ72" i="1" s="1"/>
  <c r="BE72" i="1" s="1"/>
  <c r="BS72" i="1" s="1"/>
  <c r="AC72" i="1"/>
  <c r="AP72" i="1" s="1"/>
  <c r="BD72" i="1" s="1"/>
  <c r="BR72" i="1" s="1"/>
  <c r="AB72" i="1"/>
  <c r="AO72" i="1" s="1"/>
  <c r="BC72" i="1" s="1"/>
  <c r="BQ72" i="1" s="1"/>
  <c r="AF5" i="1"/>
  <c r="AS5" i="1" s="1"/>
  <c r="BG5" i="1" s="1"/>
  <c r="BU5" i="1" s="1"/>
  <c r="AE5" i="1"/>
  <c r="AR5" i="1" s="1"/>
  <c r="BF5" i="1" s="1"/>
  <c r="BT5" i="1" s="1"/>
  <c r="AD5" i="1"/>
  <c r="AQ5" i="1" s="1"/>
  <c r="BE5" i="1" s="1"/>
  <c r="BS5" i="1" s="1"/>
  <c r="AC5" i="1"/>
  <c r="AP5" i="1" s="1"/>
  <c r="BD5" i="1" s="1"/>
  <c r="BR5" i="1" s="1"/>
  <c r="AB5" i="1"/>
  <c r="AO5" i="1" s="1"/>
  <c r="AF42" i="1"/>
  <c r="AS42" i="1" s="1"/>
  <c r="BG42" i="1" s="1"/>
  <c r="BU42" i="1" s="1"/>
  <c r="AE42" i="1"/>
  <c r="AR42" i="1" s="1"/>
  <c r="BF42" i="1" s="1"/>
  <c r="BT42" i="1" s="1"/>
  <c r="AD42" i="1"/>
  <c r="AQ42" i="1" s="1"/>
  <c r="BE42" i="1" s="1"/>
  <c r="BS42" i="1" s="1"/>
  <c r="AC42" i="1"/>
  <c r="AP42" i="1" s="1"/>
  <c r="BD42" i="1" s="1"/>
  <c r="BR42" i="1" s="1"/>
  <c r="AB42" i="1"/>
  <c r="AO42" i="1" s="1"/>
  <c r="BC42" i="1" s="1"/>
  <c r="BQ42" i="1" s="1"/>
  <c r="AF95" i="1"/>
  <c r="AS95" i="1" s="1"/>
  <c r="BG95" i="1" s="1"/>
  <c r="BU95" i="1" s="1"/>
  <c r="AE95" i="1"/>
  <c r="AR95" i="1" s="1"/>
  <c r="BF95" i="1" s="1"/>
  <c r="BT95" i="1" s="1"/>
  <c r="AD95" i="1"/>
  <c r="AQ95" i="1" s="1"/>
  <c r="BE95" i="1" s="1"/>
  <c r="BS95" i="1" s="1"/>
  <c r="AC95" i="1"/>
  <c r="AP95" i="1" s="1"/>
  <c r="BD95" i="1" s="1"/>
  <c r="BR95" i="1" s="1"/>
  <c r="AB95" i="1"/>
  <c r="AO95" i="1" s="1"/>
  <c r="BC95" i="1" s="1"/>
  <c r="BQ95" i="1" s="1"/>
  <c r="AF35" i="1"/>
  <c r="AS35" i="1" s="1"/>
  <c r="BG35" i="1" s="1"/>
  <c r="BU35" i="1" s="1"/>
  <c r="AE35" i="1"/>
  <c r="AR35" i="1" s="1"/>
  <c r="BF35" i="1" s="1"/>
  <c r="BT35" i="1" s="1"/>
  <c r="AD35" i="1"/>
  <c r="AQ35" i="1" s="1"/>
  <c r="BE35" i="1" s="1"/>
  <c r="BS35" i="1" s="1"/>
  <c r="AC35" i="1"/>
  <c r="AP35" i="1" s="1"/>
  <c r="BD35" i="1" s="1"/>
  <c r="BR35" i="1" s="1"/>
  <c r="AB35" i="1"/>
  <c r="AO35" i="1" s="1"/>
  <c r="BC35" i="1" s="1"/>
  <c r="BQ35" i="1" s="1"/>
  <c r="AF106" i="1"/>
  <c r="AS106" i="1" s="1"/>
  <c r="BG106" i="1" s="1"/>
  <c r="BU106" i="1" s="1"/>
  <c r="AE106" i="1"/>
  <c r="AR106" i="1" s="1"/>
  <c r="BF106" i="1" s="1"/>
  <c r="BT106" i="1" s="1"/>
  <c r="AD106" i="1"/>
  <c r="AQ106" i="1" s="1"/>
  <c r="BE106" i="1" s="1"/>
  <c r="BS106" i="1" s="1"/>
  <c r="AC106" i="1"/>
  <c r="AP106" i="1" s="1"/>
  <c r="BD106" i="1" s="1"/>
  <c r="BR106" i="1" s="1"/>
  <c r="AB106" i="1"/>
  <c r="AO106" i="1" s="1"/>
  <c r="BC106" i="1" s="1"/>
  <c r="BQ106" i="1" s="1"/>
  <c r="AF156" i="1"/>
  <c r="AS156" i="1" s="1"/>
  <c r="BG156" i="1" s="1"/>
  <c r="BU156" i="1" s="1"/>
  <c r="AE156" i="1"/>
  <c r="AR156" i="1" s="1"/>
  <c r="BF156" i="1" s="1"/>
  <c r="BT156" i="1" s="1"/>
  <c r="AD156" i="1"/>
  <c r="AQ156" i="1" s="1"/>
  <c r="BE156" i="1" s="1"/>
  <c r="BS156" i="1" s="1"/>
  <c r="AC156" i="1"/>
  <c r="AP156" i="1" s="1"/>
  <c r="BD156" i="1" s="1"/>
  <c r="BR156" i="1" s="1"/>
  <c r="AB156" i="1"/>
  <c r="AO156" i="1" s="1"/>
  <c r="BC156" i="1" s="1"/>
  <c r="BQ156" i="1" s="1"/>
  <c r="AF67" i="1"/>
  <c r="AS67" i="1" s="1"/>
  <c r="BG67" i="1" s="1"/>
  <c r="BU67" i="1" s="1"/>
  <c r="AE67" i="1"/>
  <c r="AR67" i="1" s="1"/>
  <c r="BF67" i="1" s="1"/>
  <c r="BT67" i="1" s="1"/>
  <c r="AD67" i="1"/>
  <c r="AQ67" i="1" s="1"/>
  <c r="BE67" i="1" s="1"/>
  <c r="BS67" i="1" s="1"/>
  <c r="AC67" i="1"/>
  <c r="AP67" i="1" s="1"/>
  <c r="BD67" i="1" s="1"/>
  <c r="BR67" i="1" s="1"/>
  <c r="AB67" i="1"/>
  <c r="AO67" i="1" s="1"/>
  <c r="AF174" i="1"/>
  <c r="AS174" i="1" s="1"/>
  <c r="BG174" i="1" s="1"/>
  <c r="BU174" i="1" s="1"/>
  <c r="AE174" i="1"/>
  <c r="AR174" i="1" s="1"/>
  <c r="BF174" i="1" s="1"/>
  <c r="BT174" i="1" s="1"/>
  <c r="AD174" i="1"/>
  <c r="AQ174" i="1" s="1"/>
  <c r="BE174" i="1" s="1"/>
  <c r="BS174" i="1" s="1"/>
  <c r="AC174" i="1"/>
  <c r="AP174" i="1" s="1"/>
  <c r="BD174" i="1" s="1"/>
  <c r="BR174" i="1" s="1"/>
  <c r="AB174" i="1"/>
  <c r="AO174" i="1" s="1"/>
  <c r="BC174" i="1" s="1"/>
  <c r="BQ174" i="1" s="1"/>
  <c r="AF24" i="1"/>
  <c r="AS24" i="1" s="1"/>
  <c r="BG24" i="1" s="1"/>
  <c r="BU24" i="1" s="1"/>
  <c r="AE24" i="1"/>
  <c r="AR24" i="1" s="1"/>
  <c r="BF24" i="1" s="1"/>
  <c r="BT24" i="1" s="1"/>
  <c r="AD24" i="1"/>
  <c r="AQ24" i="1" s="1"/>
  <c r="BE24" i="1" s="1"/>
  <c r="BS24" i="1" s="1"/>
  <c r="AC24" i="1"/>
  <c r="AP24" i="1" s="1"/>
  <c r="BD24" i="1" s="1"/>
  <c r="BR24" i="1" s="1"/>
  <c r="AB24" i="1"/>
  <c r="AO24" i="1" s="1"/>
  <c r="AF153" i="1"/>
  <c r="AS153" i="1" s="1"/>
  <c r="BG153" i="1" s="1"/>
  <c r="BU153" i="1" s="1"/>
  <c r="AE153" i="1"/>
  <c r="AR153" i="1" s="1"/>
  <c r="BF153" i="1" s="1"/>
  <c r="BT153" i="1" s="1"/>
  <c r="AD153" i="1"/>
  <c r="AQ153" i="1" s="1"/>
  <c r="BE153" i="1" s="1"/>
  <c r="BS153" i="1" s="1"/>
  <c r="AC153" i="1"/>
  <c r="AP153" i="1" s="1"/>
  <c r="BD153" i="1" s="1"/>
  <c r="BR153" i="1" s="1"/>
  <c r="AB153" i="1"/>
  <c r="AO153" i="1" s="1"/>
  <c r="BC153" i="1" s="1"/>
  <c r="BQ153" i="1" s="1"/>
  <c r="AF54" i="1"/>
  <c r="AS54" i="1" s="1"/>
  <c r="BG54" i="1" s="1"/>
  <c r="BU54" i="1" s="1"/>
  <c r="AE54" i="1"/>
  <c r="AR54" i="1" s="1"/>
  <c r="BF54" i="1" s="1"/>
  <c r="BT54" i="1" s="1"/>
  <c r="AD54" i="1"/>
  <c r="AQ54" i="1" s="1"/>
  <c r="BE54" i="1" s="1"/>
  <c r="BS54" i="1" s="1"/>
  <c r="AC54" i="1"/>
  <c r="AP54" i="1" s="1"/>
  <c r="BD54" i="1" s="1"/>
  <c r="BR54" i="1" s="1"/>
  <c r="AB54" i="1"/>
  <c r="AO54" i="1" s="1"/>
  <c r="BC54" i="1" s="1"/>
  <c r="BQ54" i="1" s="1"/>
  <c r="AF76" i="1"/>
  <c r="AS76" i="1" s="1"/>
  <c r="BG76" i="1" s="1"/>
  <c r="BU76" i="1" s="1"/>
  <c r="AE76" i="1"/>
  <c r="AR76" i="1" s="1"/>
  <c r="BF76" i="1" s="1"/>
  <c r="BT76" i="1" s="1"/>
  <c r="AD76" i="1"/>
  <c r="AQ76" i="1" s="1"/>
  <c r="BE76" i="1" s="1"/>
  <c r="BS76" i="1" s="1"/>
  <c r="AC76" i="1"/>
  <c r="AP76" i="1" s="1"/>
  <c r="BD76" i="1" s="1"/>
  <c r="BR76" i="1" s="1"/>
  <c r="AB76" i="1"/>
  <c r="AO76" i="1" s="1"/>
  <c r="BC76" i="1" s="1"/>
  <c r="BQ76" i="1" s="1"/>
  <c r="AF71" i="1"/>
  <c r="AS71" i="1" s="1"/>
  <c r="BG71" i="1" s="1"/>
  <c r="BU71" i="1" s="1"/>
  <c r="AE71" i="1"/>
  <c r="AR71" i="1" s="1"/>
  <c r="BF71" i="1" s="1"/>
  <c r="BT71" i="1" s="1"/>
  <c r="AD71" i="1"/>
  <c r="AQ71" i="1" s="1"/>
  <c r="BE71" i="1" s="1"/>
  <c r="BS71" i="1" s="1"/>
  <c r="AC71" i="1"/>
  <c r="AP71" i="1" s="1"/>
  <c r="BD71" i="1" s="1"/>
  <c r="BR71" i="1" s="1"/>
  <c r="AB71" i="1"/>
  <c r="AO71" i="1" s="1"/>
  <c r="BC71" i="1" s="1"/>
  <c r="BQ71" i="1" s="1"/>
  <c r="AF97" i="1"/>
  <c r="AS97" i="1" s="1"/>
  <c r="BG97" i="1" s="1"/>
  <c r="BU97" i="1" s="1"/>
  <c r="AE97" i="1"/>
  <c r="AR97" i="1" s="1"/>
  <c r="BF97" i="1" s="1"/>
  <c r="BT97" i="1" s="1"/>
  <c r="AD97" i="1"/>
  <c r="AQ97" i="1" s="1"/>
  <c r="BE97" i="1" s="1"/>
  <c r="BS97" i="1" s="1"/>
  <c r="AC97" i="1"/>
  <c r="AP97" i="1" s="1"/>
  <c r="BD97" i="1" s="1"/>
  <c r="BR97" i="1" s="1"/>
  <c r="AB97" i="1"/>
  <c r="AO97" i="1" s="1"/>
  <c r="BC97" i="1" s="1"/>
  <c r="BQ97" i="1" s="1"/>
  <c r="AF39" i="1"/>
  <c r="AS39" i="1" s="1"/>
  <c r="BG39" i="1" s="1"/>
  <c r="BU39" i="1" s="1"/>
  <c r="AE39" i="1"/>
  <c r="AR39" i="1" s="1"/>
  <c r="BF39" i="1" s="1"/>
  <c r="BT39" i="1" s="1"/>
  <c r="AD39" i="1"/>
  <c r="AQ39" i="1" s="1"/>
  <c r="BE39" i="1" s="1"/>
  <c r="BS39" i="1" s="1"/>
  <c r="AC39" i="1"/>
  <c r="AP39" i="1" s="1"/>
  <c r="BD39" i="1" s="1"/>
  <c r="BR39" i="1" s="1"/>
  <c r="AB39" i="1"/>
  <c r="AO39" i="1" s="1"/>
  <c r="AF177" i="1"/>
  <c r="AS177" i="1" s="1"/>
  <c r="BG177" i="1" s="1"/>
  <c r="BU177" i="1" s="1"/>
  <c r="AE177" i="1"/>
  <c r="AR177" i="1" s="1"/>
  <c r="BF177" i="1" s="1"/>
  <c r="BT177" i="1" s="1"/>
  <c r="AD177" i="1"/>
  <c r="AQ177" i="1" s="1"/>
  <c r="BE177" i="1" s="1"/>
  <c r="BS177" i="1" s="1"/>
  <c r="AC177" i="1"/>
  <c r="AP177" i="1" s="1"/>
  <c r="BD177" i="1" s="1"/>
  <c r="BR177" i="1" s="1"/>
  <c r="AB177" i="1"/>
  <c r="AO177" i="1" s="1"/>
  <c r="BC177" i="1" s="1"/>
  <c r="BQ177" i="1" s="1"/>
  <c r="AF166" i="1"/>
  <c r="AS166" i="1" s="1"/>
  <c r="BG166" i="1" s="1"/>
  <c r="BU166" i="1" s="1"/>
  <c r="AE166" i="1"/>
  <c r="AR166" i="1" s="1"/>
  <c r="BF166" i="1" s="1"/>
  <c r="BT166" i="1" s="1"/>
  <c r="AD166" i="1"/>
  <c r="AQ166" i="1" s="1"/>
  <c r="BE166" i="1" s="1"/>
  <c r="BS166" i="1" s="1"/>
  <c r="AC166" i="1"/>
  <c r="AP166" i="1" s="1"/>
  <c r="BD166" i="1" s="1"/>
  <c r="BR166" i="1" s="1"/>
  <c r="AB166" i="1"/>
  <c r="AO166" i="1" s="1"/>
  <c r="AF100" i="1"/>
  <c r="AS100" i="1" s="1"/>
  <c r="BG100" i="1" s="1"/>
  <c r="BU100" i="1" s="1"/>
  <c r="AE100" i="1"/>
  <c r="AR100" i="1" s="1"/>
  <c r="BF100" i="1" s="1"/>
  <c r="BT100" i="1" s="1"/>
  <c r="AD100" i="1"/>
  <c r="AQ100" i="1" s="1"/>
  <c r="BE100" i="1" s="1"/>
  <c r="BS100" i="1" s="1"/>
  <c r="AC100" i="1"/>
  <c r="AP100" i="1" s="1"/>
  <c r="BD100" i="1" s="1"/>
  <c r="BR100" i="1" s="1"/>
  <c r="AB100" i="1"/>
  <c r="AO100" i="1" s="1"/>
  <c r="BC100" i="1" s="1"/>
  <c r="BQ100" i="1" s="1"/>
  <c r="AF228" i="1"/>
  <c r="AS228" i="1" s="1"/>
  <c r="BG228" i="1" s="1"/>
  <c r="BU228" i="1" s="1"/>
  <c r="AE228" i="1"/>
  <c r="AR228" i="1" s="1"/>
  <c r="BF228" i="1" s="1"/>
  <c r="BT228" i="1" s="1"/>
  <c r="AD228" i="1"/>
  <c r="AQ228" i="1" s="1"/>
  <c r="BE228" i="1" s="1"/>
  <c r="BS228" i="1" s="1"/>
  <c r="AC228" i="1"/>
  <c r="AP228" i="1" s="1"/>
  <c r="BD228" i="1" s="1"/>
  <c r="BR228" i="1" s="1"/>
  <c r="AB228" i="1"/>
  <c r="AO228" i="1" s="1"/>
  <c r="BC228" i="1" s="1"/>
  <c r="BQ228" i="1" s="1"/>
  <c r="AF83" i="1"/>
  <c r="AS83" i="1" s="1"/>
  <c r="BG83" i="1" s="1"/>
  <c r="BU83" i="1" s="1"/>
  <c r="AE83" i="1"/>
  <c r="AR83" i="1" s="1"/>
  <c r="BF83" i="1" s="1"/>
  <c r="BT83" i="1" s="1"/>
  <c r="AD83" i="1"/>
  <c r="AQ83" i="1" s="1"/>
  <c r="BE83" i="1" s="1"/>
  <c r="BS83" i="1" s="1"/>
  <c r="AC83" i="1"/>
  <c r="AP83" i="1" s="1"/>
  <c r="BD83" i="1" s="1"/>
  <c r="BR83" i="1" s="1"/>
  <c r="AB83" i="1"/>
  <c r="AO83" i="1" s="1"/>
  <c r="BC83" i="1" s="1"/>
  <c r="BQ83" i="1" s="1"/>
  <c r="AF70" i="1"/>
  <c r="AS70" i="1" s="1"/>
  <c r="BG70" i="1" s="1"/>
  <c r="BU70" i="1" s="1"/>
  <c r="AE70" i="1"/>
  <c r="AR70" i="1" s="1"/>
  <c r="BF70" i="1" s="1"/>
  <c r="BT70" i="1" s="1"/>
  <c r="AD70" i="1"/>
  <c r="AQ70" i="1" s="1"/>
  <c r="BE70" i="1" s="1"/>
  <c r="BS70" i="1" s="1"/>
  <c r="AC70" i="1"/>
  <c r="AP70" i="1" s="1"/>
  <c r="BD70" i="1" s="1"/>
  <c r="BR70" i="1" s="1"/>
  <c r="AB70" i="1"/>
  <c r="AO70" i="1" s="1"/>
  <c r="BC70" i="1" s="1"/>
  <c r="BQ70" i="1" s="1"/>
  <c r="AF91" i="1"/>
  <c r="AS91" i="1" s="1"/>
  <c r="BG91" i="1" s="1"/>
  <c r="BU91" i="1" s="1"/>
  <c r="AE91" i="1"/>
  <c r="AR91" i="1" s="1"/>
  <c r="BF91" i="1" s="1"/>
  <c r="BT91" i="1" s="1"/>
  <c r="AD91" i="1"/>
  <c r="AQ91" i="1" s="1"/>
  <c r="BE91" i="1" s="1"/>
  <c r="BS91" i="1" s="1"/>
  <c r="AC91" i="1"/>
  <c r="AP91" i="1" s="1"/>
  <c r="BD91" i="1" s="1"/>
  <c r="BR91" i="1" s="1"/>
  <c r="AB91" i="1"/>
  <c r="AO91" i="1" s="1"/>
  <c r="BC91" i="1" s="1"/>
  <c r="BQ91" i="1" s="1"/>
  <c r="AF14" i="1"/>
  <c r="AS14" i="1" s="1"/>
  <c r="BG14" i="1" s="1"/>
  <c r="BU14" i="1" s="1"/>
  <c r="AE14" i="1"/>
  <c r="AR14" i="1" s="1"/>
  <c r="BF14" i="1" s="1"/>
  <c r="BT14" i="1" s="1"/>
  <c r="AD14" i="1"/>
  <c r="AQ14" i="1" s="1"/>
  <c r="BE14" i="1" s="1"/>
  <c r="BS14" i="1" s="1"/>
  <c r="AC14" i="1"/>
  <c r="AP14" i="1" s="1"/>
  <c r="BD14" i="1" s="1"/>
  <c r="BR14" i="1" s="1"/>
  <c r="AB14" i="1"/>
  <c r="AO14" i="1" s="1"/>
  <c r="AF227" i="1"/>
  <c r="AS227" i="1" s="1"/>
  <c r="BG227" i="1" s="1"/>
  <c r="BU227" i="1" s="1"/>
  <c r="AE227" i="1"/>
  <c r="AR227" i="1" s="1"/>
  <c r="BF227" i="1" s="1"/>
  <c r="BT227" i="1" s="1"/>
  <c r="AD227" i="1"/>
  <c r="AQ227" i="1" s="1"/>
  <c r="BE227" i="1" s="1"/>
  <c r="BS227" i="1" s="1"/>
  <c r="AC227" i="1"/>
  <c r="AP227" i="1" s="1"/>
  <c r="BD227" i="1" s="1"/>
  <c r="BR227" i="1" s="1"/>
  <c r="AB227" i="1"/>
  <c r="AO227" i="1" s="1"/>
  <c r="BC227" i="1" s="1"/>
  <c r="BQ227" i="1" s="1"/>
  <c r="AF103" i="1"/>
  <c r="AS103" i="1" s="1"/>
  <c r="BG103" i="1" s="1"/>
  <c r="BU103" i="1" s="1"/>
  <c r="AE103" i="1"/>
  <c r="AR103" i="1" s="1"/>
  <c r="BF103" i="1" s="1"/>
  <c r="BT103" i="1" s="1"/>
  <c r="AD103" i="1"/>
  <c r="AQ103" i="1" s="1"/>
  <c r="BE103" i="1" s="1"/>
  <c r="BS103" i="1" s="1"/>
  <c r="AC103" i="1"/>
  <c r="AP103" i="1" s="1"/>
  <c r="BD103" i="1" s="1"/>
  <c r="BR103" i="1" s="1"/>
  <c r="AB103" i="1"/>
  <c r="AO103" i="1" s="1"/>
  <c r="AF199" i="1"/>
  <c r="AS199" i="1" s="1"/>
  <c r="BG199" i="1" s="1"/>
  <c r="BU199" i="1" s="1"/>
  <c r="AE199" i="1"/>
  <c r="AR199" i="1" s="1"/>
  <c r="BF199" i="1" s="1"/>
  <c r="BT199" i="1" s="1"/>
  <c r="AD199" i="1"/>
  <c r="AQ199" i="1" s="1"/>
  <c r="BE199" i="1" s="1"/>
  <c r="BS199" i="1" s="1"/>
  <c r="AC199" i="1"/>
  <c r="AP199" i="1" s="1"/>
  <c r="BD199" i="1" s="1"/>
  <c r="BR199" i="1" s="1"/>
  <c r="AB199" i="1"/>
  <c r="AO199" i="1" s="1"/>
  <c r="BC199" i="1" s="1"/>
  <c r="BQ199" i="1" s="1"/>
  <c r="AF155" i="1"/>
  <c r="AS155" i="1" s="1"/>
  <c r="BG155" i="1" s="1"/>
  <c r="BU155" i="1" s="1"/>
  <c r="AE155" i="1"/>
  <c r="AR155" i="1" s="1"/>
  <c r="BF155" i="1" s="1"/>
  <c r="BT155" i="1" s="1"/>
  <c r="AD155" i="1"/>
  <c r="AQ155" i="1" s="1"/>
  <c r="BE155" i="1" s="1"/>
  <c r="BS155" i="1" s="1"/>
  <c r="AC155" i="1"/>
  <c r="AP155" i="1" s="1"/>
  <c r="BD155" i="1" s="1"/>
  <c r="BR155" i="1" s="1"/>
  <c r="AB155" i="1"/>
  <c r="AO155" i="1" s="1"/>
  <c r="BC155" i="1" s="1"/>
  <c r="BQ155" i="1" s="1"/>
  <c r="AF226" i="1"/>
  <c r="AS226" i="1" s="1"/>
  <c r="BG226" i="1" s="1"/>
  <c r="BU226" i="1" s="1"/>
  <c r="AE226" i="1"/>
  <c r="AR226" i="1" s="1"/>
  <c r="BF226" i="1" s="1"/>
  <c r="BT226" i="1" s="1"/>
  <c r="AD226" i="1"/>
  <c r="AQ226" i="1" s="1"/>
  <c r="BE226" i="1" s="1"/>
  <c r="BS226" i="1" s="1"/>
  <c r="AC226" i="1"/>
  <c r="AP226" i="1" s="1"/>
  <c r="BD226" i="1" s="1"/>
  <c r="BR226" i="1" s="1"/>
  <c r="AB226" i="1"/>
  <c r="AO226" i="1" s="1"/>
  <c r="BC226" i="1" s="1"/>
  <c r="BQ226" i="1" s="1"/>
  <c r="AF34" i="1"/>
  <c r="AS34" i="1" s="1"/>
  <c r="BG34" i="1" s="1"/>
  <c r="BU34" i="1" s="1"/>
  <c r="AE34" i="1"/>
  <c r="AR34" i="1" s="1"/>
  <c r="BF34" i="1" s="1"/>
  <c r="BT34" i="1" s="1"/>
  <c r="AD34" i="1"/>
  <c r="AQ34" i="1" s="1"/>
  <c r="BE34" i="1" s="1"/>
  <c r="BS34" i="1" s="1"/>
  <c r="AC34" i="1"/>
  <c r="AP34" i="1" s="1"/>
  <c r="BD34" i="1" s="1"/>
  <c r="BR34" i="1" s="1"/>
  <c r="AB34" i="1"/>
  <c r="AO34" i="1" s="1"/>
  <c r="BC34" i="1" s="1"/>
  <c r="BQ34" i="1" s="1"/>
  <c r="AF218" i="1"/>
  <c r="AS218" i="1" s="1"/>
  <c r="BG218" i="1" s="1"/>
  <c r="BU218" i="1" s="1"/>
  <c r="AE218" i="1"/>
  <c r="AR218" i="1" s="1"/>
  <c r="BF218" i="1" s="1"/>
  <c r="BT218" i="1" s="1"/>
  <c r="AD218" i="1"/>
  <c r="AQ218" i="1" s="1"/>
  <c r="BE218" i="1" s="1"/>
  <c r="BS218" i="1" s="1"/>
  <c r="AC218" i="1"/>
  <c r="AP218" i="1" s="1"/>
  <c r="BD218" i="1" s="1"/>
  <c r="BR218" i="1" s="1"/>
  <c r="AB218" i="1"/>
  <c r="AO218" i="1" s="1"/>
  <c r="BC218" i="1" s="1"/>
  <c r="BQ218" i="1" s="1"/>
  <c r="AF82" i="1"/>
  <c r="AS82" i="1" s="1"/>
  <c r="BG82" i="1" s="1"/>
  <c r="BU82" i="1" s="1"/>
  <c r="AE82" i="1"/>
  <c r="AR82" i="1" s="1"/>
  <c r="BF82" i="1" s="1"/>
  <c r="BT82" i="1" s="1"/>
  <c r="AD82" i="1"/>
  <c r="AQ82" i="1" s="1"/>
  <c r="BE82" i="1" s="1"/>
  <c r="BS82" i="1" s="1"/>
  <c r="AC82" i="1"/>
  <c r="AP82" i="1" s="1"/>
  <c r="BD82" i="1" s="1"/>
  <c r="BR82" i="1" s="1"/>
  <c r="AB82" i="1"/>
  <c r="AO82" i="1" s="1"/>
  <c r="AF40" i="1"/>
  <c r="AS40" i="1" s="1"/>
  <c r="BG40" i="1" s="1"/>
  <c r="BU40" i="1" s="1"/>
  <c r="AE40" i="1"/>
  <c r="AR40" i="1" s="1"/>
  <c r="BF40" i="1" s="1"/>
  <c r="BT40" i="1" s="1"/>
  <c r="AD40" i="1"/>
  <c r="AQ40" i="1" s="1"/>
  <c r="BE40" i="1" s="1"/>
  <c r="BS40" i="1" s="1"/>
  <c r="AC40" i="1"/>
  <c r="AP40" i="1" s="1"/>
  <c r="BD40" i="1" s="1"/>
  <c r="BR40" i="1" s="1"/>
  <c r="AB40" i="1"/>
  <c r="AO40" i="1" s="1"/>
  <c r="BC40" i="1" s="1"/>
  <c r="BQ40" i="1" s="1"/>
  <c r="AF43" i="1"/>
  <c r="AS43" i="1" s="1"/>
  <c r="BG43" i="1" s="1"/>
  <c r="BU43" i="1" s="1"/>
  <c r="AE43" i="1"/>
  <c r="AR43" i="1" s="1"/>
  <c r="BF43" i="1" s="1"/>
  <c r="BT43" i="1" s="1"/>
  <c r="AD43" i="1"/>
  <c r="AQ43" i="1" s="1"/>
  <c r="BE43" i="1" s="1"/>
  <c r="BS43" i="1" s="1"/>
  <c r="AC43" i="1"/>
  <c r="AP43" i="1" s="1"/>
  <c r="BD43" i="1" s="1"/>
  <c r="BR43" i="1" s="1"/>
  <c r="AB43" i="1"/>
  <c r="AO43" i="1" s="1"/>
  <c r="AF180" i="1"/>
  <c r="AS180" i="1" s="1"/>
  <c r="BG180" i="1" s="1"/>
  <c r="BU180" i="1" s="1"/>
  <c r="AE180" i="1"/>
  <c r="AR180" i="1" s="1"/>
  <c r="BF180" i="1" s="1"/>
  <c r="BT180" i="1" s="1"/>
  <c r="AD180" i="1"/>
  <c r="AQ180" i="1" s="1"/>
  <c r="BE180" i="1" s="1"/>
  <c r="BS180" i="1" s="1"/>
  <c r="AC180" i="1"/>
  <c r="AP180" i="1" s="1"/>
  <c r="BD180" i="1" s="1"/>
  <c r="BR180" i="1" s="1"/>
  <c r="AB180" i="1"/>
  <c r="AO180" i="1" s="1"/>
  <c r="BC180" i="1" s="1"/>
  <c r="BQ180" i="1" s="1"/>
  <c r="AF225" i="1"/>
  <c r="AS225" i="1" s="1"/>
  <c r="BG225" i="1" s="1"/>
  <c r="BU225" i="1" s="1"/>
  <c r="AE225" i="1"/>
  <c r="AR225" i="1" s="1"/>
  <c r="BF225" i="1" s="1"/>
  <c r="BT225" i="1" s="1"/>
  <c r="AD225" i="1"/>
  <c r="AQ225" i="1" s="1"/>
  <c r="BE225" i="1" s="1"/>
  <c r="BS225" i="1" s="1"/>
  <c r="AC225" i="1"/>
  <c r="AP225" i="1" s="1"/>
  <c r="BD225" i="1" s="1"/>
  <c r="BR225" i="1" s="1"/>
  <c r="AB225" i="1"/>
  <c r="AO225" i="1" s="1"/>
  <c r="BC225" i="1" s="1"/>
  <c r="BQ225" i="1" s="1"/>
  <c r="AF20" i="1"/>
  <c r="AS20" i="1" s="1"/>
  <c r="BG20" i="1" s="1"/>
  <c r="BU20" i="1" s="1"/>
  <c r="AE20" i="1"/>
  <c r="AR20" i="1" s="1"/>
  <c r="BF20" i="1" s="1"/>
  <c r="BT20" i="1" s="1"/>
  <c r="AD20" i="1"/>
  <c r="AQ20" i="1" s="1"/>
  <c r="BE20" i="1" s="1"/>
  <c r="BS20" i="1" s="1"/>
  <c r="AC20" i="1"/>
  <c r="AP20" i="1" s="1"/>
  <c r="BD20" i="1" s="1"/>
  <c r="BR20" i="1" s="1"/>
  <c r="AB20" i="1"/>
  <c r="AO20" i="1" s="1"/>
  <c r="BC20" i="1" s="1"/>
  <c r="BQ20" i="1" s="1"/>
  <c r="AF105" i="1"/>
  <c r="AS105" i="1" s="1"/>
  <c r="BG105" i="1" s="1"/>
  <c r="BU105" i="1" s="1"/>
  <c r="AE105" i="1"/>
  <c r="AR105" i="1" s="1"/>
  <c r="BF105" i="1" s="1"/>
  <c r="BT105" i="1" s="1"/>
  <c r="AD105" i="1"/>
  <c r="AQ105" i="1" s="1"/>
  <c r="BE105" i="1" s="1"/>
  <c r="BS105" i="1" s="1"/>
  <c r="AC105" i="1"/>
  <c r="AP105" i="1" s="1"/>
  <c r="BD105" i="1" s="1"/>
  <c r="BR105" i="1" s="1"/>
  <c r="AB105" i="1"/>
  <c r="AO105" i="1" s="1"/>
  <c r="BC105" i="1" s="1"/>
  <c r="BQ105" i="1" s="1"/>
  <c r="AF63" i="1"/>
  <c r="AS63" i="1" s="1"/>
  <c r="BG63" i="1" s="1"/>
  <c r="BU63" i="1" s="1"/>
  <c r="AE63" i="1"/>
  <c r="AR63" i="1" s="1"/>
  <c r="BF63" i="1" s="1"/>
  <c r="BT63" i="1" s="1"/>
  <c r="AD63" i="1"/>
  <c r="AQ63" i="1" s="1"/>
  <c r="BE63" i="1" s="1"/>
  <c r="BS63" i="1" s="1"/>
  <c r="AC63" i="1"/>
  <c r="AP63" i="1" s="1"/>
  <c r="BD63" i="1" s="1"/>
  <c r="BR63" i="1" s="1"/>
  <c r="AB63" i="1"/>
  <c r="AO63" i="1" s="1"/>
  <c r="BC63" i="1" s="1"/>
  <c r="BQ63" i="1" s="1"/>
  <c r="AF73" i="1"/>
  <c r="AS73" i="1" s="1"/>
  <c r="BG73" i="1" s="1"/>
  <c r="BU73" i="1" s="1"/>
  <c r="AE73" i="1"/>
  <c r="AR73" i="1" s="1"/>
  <c r="BF73" i="1" s="1"/>
  <c r="BT73" i="1" s="1"/>
  <c r="AD73" i="1"/>
  <c r="AQ73" i="1" s="1"/>
  <c r="BE73" i="1" s="1"/>
  <c r="BS73" i="1" s="1"/>
  <c r="AC73" i="1"/>
  <c r="AP73" i="1" s="1"/>
  <c r="BD73" i="1" s="1"/>
  <c r="BR73" i="1" s="1"/>
  <c r="AB73" i="1"/>
  <c r="AO73" i="1" s="1"/>
  <c r="AF224" i="1"/>
  <c r="AS224" i="1" s="1"/>
  <c r="BG224" i="1" s="1"/>
  <c r="BU224" i="1" s="1"/>
  <c r="AE224" i="1"/>
  <c r="AR224" i="1" s="1"/>
  <c r="BF224" i="1" s="1"/>
  <c r="BT224" i="1" s="1"/>
  <c r="AD224" i="1"/>
  <c r="AQ224" i="1" s="1"/>
  <c r="BE224" i="1" s="1"/>
  <c r="BS224" i="1" s="1"/>
  <c r="AC224" i="1"/>
  <c r="AP224" i="1" s="1"/>
  <c r="BD224" i="1" s="1"/>
  <c r="BR224" i="1" s="1"/>
  <c r="AB224" i="1"/>
  <c r="AO224" i="1" s="1"/>
  <c r="BC224" i="1" s="1"/>
  <c r="BQ224" i="1" s="1"/>
  <c r="AF68" i="1"/>
  <c r="AS68" i="1" s="1"/>
  <c r="BG68" i="1" s="1"/>
  <c r="BU68" i="1" s="1"/>
  <c r="AE68" i="1"/>
  <c r="AR68" i="1" s="1"/>
  <c r="BF68" i="1" s="1"/>
  <c r="BT68" i="1" s="1"/>
  <c r="AD68" i="1"/>
  <c r="AQ68" i="1" s="1"/>
  <c r="BE68" i="1" s="1"/>
  <c r="BS68" i="1" s="1"/>
  <c r="AC68" i="1"/>
  <c r="AP68" i="1" s="1"/>
  <c r="BD68" i="1" s="1"/>
  <c r="BR68" i="1" s="1"/>
  <c r="AB68" i="1"/>
  <c r="AO68" i="1" s="1"/>
  <c r="AF220" i="1"/>
  <c r="AS220" i="1" s="1"/>
  <c r="BG220" i="1" s="1"/>
  <c r="BU220" i="1" s="1"/>
  <c r="AE220" i="1"/>
  <c r="AR220" i="1" s="1"/>
  <c r="BF220" i="1" s="1"/>
  <c r="BT220" i="1" s="1"/>
  <c r="AD220" i="1"/>
  <c r="AQ220" i="1" s="1"/>
  <c r="BE220" i="1" s="1"/>
  <c r="BS220" i="1" s="1"/>
  <c r="AC220" i="1"/>
  <c r="AP220" i="1" s="1"/>
  <c r="BD220" i="1" s="1"/>
  <c r="BR220" i="1" s="1"/>
  <c r="AB220" i="1"/>
  <c r="AO220" i="1" s="1"/>
  <c r="BC220" i="1" s="1"/>
  <c r="BQ220" i="1" s="1"/>
  <c r="AF169" i="1"/>
  <c r="AS169" i="1" s="1"/>
  <c r="BG169" i="1" s="1"/>
  <c r="BU169" i="1" s="1"/>
  <c r="AE169" i="1"/>
  <c r="AR169" i="1" s="1"/>
  <c r="BF169" i="1" s="1"/>
  <c r="BT169" i="1" s="1"/>
  <c r="AD169" i="1"/>
  <c r="AQ169" i="1" s="1"/>
  <c r="BE169" i="1" s="1"/>
  <c r="BS169" i="1" s="1"/>
  <c r="AC169" i="1"/>
  <c r="AP169" i="1" s="1"/>
  <c r="BD169" i="1" s="1"/>
  <c r="BR169" i="1" s="1"/>
  <c r="AB169" i="1"/>
  <c r="AO169" i="1" s="1"/>
  <c r="BC169" i="1" s="1"/>
  <c r="BQ169" i="1" s="1"/>
  <c r="AF165" i="1"/>
  <c r="AS165" i="1" s="1"/>
  <c r="BG165" i="1" s="1"/>
  <c r="BU165" i="1" s="1"/>
  <c r="AE165" i="1"/>
  <c r="AR165" i="1" s="1"/>
  <c r="BF165" i="1" s="1"/>
  <c r="BT165" i="1" s="1"/>
  <c r="AD165" i="1"/>
  <c r="AQ165" i="1" s="1"/>
  <c r="BE165" i="1" s="1"/>
  <c r="BS165" i="1" s="1"/>
  <c r="AC165" i="1"/>
  <c r="AP165" i="1" s="1"/>
  <c r="BD165" i="1" s="1"/>
  <c r="BR165" i="1" s="1"/>
  <c r="AB165" i="1"/>
  <c r="AO165" i="1" s="1"/>
  <c r="BC165" i="1" s="1"/>
  <c r="BQ165" i="1" s="1"/>
  <c r="AF232" i="1"/>
  <c r="AS232" i="1" s="1"/>
  <c r="BG232" i="1" s="1"/>
  <c r="BU232" i="1" s="1"/>
  <c r="AE232" i="1"/>
  <c r="AR232" i="1" s="1"/>
  <c r="BF232" i="1" s="1"/>
  <c r="BT232" i="1" s="1"/>
  <c r="AD232" i="1"/>
  <c r="AQ232" i="1" s="1"/>
  <c r="BE232" i="1" s="1"/>
  <c r="BS232" i="1" s="1"/>
  <c r="AC232" i="1"/>
  <c r="AP232" i="1" s="1"/>
  <c r="BD232" i="1" s="1"/>
  <c r="BR232" i="1" s="1"/>
  <c r="AB232" i="1"/>
  <c r="AO232" i="1" s="1"/>
  <c r="BC232" i="1" s="1"/>
  <c r="BQ232" i="1" s="1"/>
  <c r="AF102" i="1"/>
  <c r="AS102" i="1" s="1"/>
  <c r="BG102" i="1" s="1"/>
  <c r="BU102" i="1" s="1"/>
  <c r="AE102" i="1"/>
  <c r="AR102" i="1" s="1"/>
  <c r="BF102" i="1" s="1"/>
  <c r="BT102" i="1" s="1"/>
  <c r="AD102" i="1"/>
  <c r="AQ102" i="1" s="1"/>
  <c r="BE102" i="1" s="1"/>
  <c r="BS102" i="1" s="1"/>
  <c r="AC102" i="1"/>
  <c r="AP102" i="1" s="1"/>
  <c r="BD102" i="1" s="1"/>
  <c r="BR102" i="1" s="1"/>
  <c r="AB102" i="1"/>
  <c r="AO102" i="1" s="1"/>
  <c r="BC102" i="1" s="1"/>
  <c r="BQ102" i="1" s="1"/>
  <c r="AF7" i="1"/>
  <c r="AS7" i="1" s="1"/>
  <c r="BG7" i="1" s="1"/>
  <c r="BU7" i="1" s="1"/>
  <c r="AE7" i="1"/>
  <c r="AR7" i="1" s="1"/>
  <c r="BF7" i="1" s="1"/>
  <c r="BT7" i="1" s="1"/>
  <c r="AD7" i="1"/>
  <c r="AQ7" i="1" s="1"/>
  <c r="BE7" i="1" s="1"/>
  <c r="BS7" i="1" s="1"/>
  <c r="AC7" i="1"/>
  <c r="AP7" i="1" s="1"/>
  <c r="BD7" i="1" s="1"/>
  <c r="BR7" i="1" s="1"/>
  <c r="AB7" i="1"/>
  <c r="AO7" i="1" s="1"/>
  <c r="AF188" i="1"/>
  <c r="AS188" i="1" s="1"/>
  <c r="BG188" i="1" s="1"/>
  <c r="BU188" i="1" s="1"/>
  <c r="AE188" i="1"/>
  <c r="AR188" i="1" s="1"/>
  <c r="BF188" i="1" s="1"/>
  <c r="BT188" i="1" s="1"/>
  <c r="AD188" i="1"/>
  <c r="AQ188" i="1" s="1"/>
  <c r="BE188" i="1" s="1"/>
  <c r="BS188" i="1" s="1"/>
  <c r="AC188" i="1"/>
  <c r="AP188" i="1" s="1"/>
  <c r="BD188" i="1" s="1"/>
  <c r="BR188" i="1" s="1"/>
  <c r="AB188" i="1"/>
  <c r="AO188" i="1" s="1"/>
  <c r="BC188" i="1" s="1"/>
  <c r="BQ188" i="1" s="1"/>
  <c r="AF21" i="1"/>
  <c r="AS21" i="1" s="1"/>
  <c r="BG21" i="1" s="1"/>
  <c r="BU21" i="1" s="1"/>
  <c r="AE21" i="1"/>
  <c r="AR21" i="1" s="1"/>
  <c r="BF21" i="1" s="1"/>
  <c r="BT21" i="1" s="1"/>
  <c r="AD21" i="1"/>
  <c r="AQ21" i="1" s="1"/>
  <c r="BE21" i="1" s="1"/>
  <c r="BS21" i="1" s="1"/>
  <c r="AC21" i="1"/>
  <c r="AP21" i="1" s="1"/>
  <c r="BD21" i="1" s="1"/>
  <c r="BR21" i="1" s="1"/>
  <c r="AB21" i="1"/>
  <c r="AO21" i="1" s="1"/>
  <c r="AF60" i="1"/>
  <c r="AS60" i="1" s="1"/>
  <c r="BG60" i="1" s="1"/>
  <c r="BU60" i="1" s="1"/>
  <c r="AE60" i="1"/>
  <c r="AR60" i="1" s="1"/>
  <c r="BF60" i="1" s="1"/>
  <c r="BT60" i="1" s="1"/>
  <c r="AD60" i="1"/>
  <c r="AQ60" i="1" s="1"/>
  <c r="BE60" i="1" s="1"/>
  <c r="BS60" i="1" s="1"/>
  <c r="AC60" i="1"/>
  <c r="AP60" i="1" s="1"/>
  <c r="BD60" i="1" s="1"/>
  <c r="BR60" i="1" s="1"/>
  <c r="AB60" i="1"/>
  <c r="AO60" i="1" s="1"/>
  <c r="BC60" i="1" s="1"/>
  <c r="BQ60" i="1" s="1"/>
  <c r="AF65" i="1"/>
  <c r="AS65" i="1" s="1"/>
  <c r="BG65" i="1" s="1"/>
  <c r="BU65" i="1" s="1"/>
  <c r="AE65" i="1"/>
  <c r="AR65" i="1" s="1"/>
  <c r="BF65" i="1" s="1"/>
  <c r="BT65" i="1" s="1"/>
  <c r="AD65" i="1"/>
  <c r="AQ65" i="1" s="1"/>
  <c r="BE65" i="1" s="1"/>
  <c r="BS65" i="1" s="1"/>
  <c r="AC65" i="1"/>
  <c r="AP65" i="1" s="1"/>
  <c r="BD65" i="1" s="1"/>
  <c r="BR65" i="1" s="1"/>
  <c r="AB65" i="1"/>
  <c r="AO65" i="1" s="1"/>
  <c r="BC65" i="1" s="1"/>
  <c r="BQ65" i="1" s="1"/>
  <c r="AF13" i="1"/>
  <c r="AS13" i="1" s="1"/>
  <c r="BG13" i="1" s="1"/>
  <c r="BU13" i="1" s="1"/>
  <c r="AE13" i="1"/>
  <c r="AR13" i="1" s="1"/>
  <c r="BF13" i="1" s="1"/>
  <c r="BT13" i="1" s="1"/>
  <c r="AD13" i="1"/>
  <c r="AQ13" i="1" s="1"/>
  <c r="BE13" i="1" s="1"/>
  <c r="BS13" i="1" s="1"/>
  <c r="AC13" i="1"/>
  <c r="AP13" i="1" s="1"/>
  <c r="BD13" i="1" s="1"/>
  <c r="BR13" i="1" s="1"/>
  <c r="AB13" i="1"/>
  <c r="AO13" i="1" s="1"/>
  <c r="BC13" i="1" s="1"/>
  <c r="BQ13" i="1" s="1"/>
  <c r="AF50" i="1"/>
  <c r="AS50" i="1" s="1"/>
  <c r="BG50" i="1" s="1"/>
  <c r="BU50" i="1" s="1"/>
  <c r="AE50" i="1"/>
  <c r="AR50" i="1" s="1"/>
  <c r="BF50" i="1" s="1"/>
  <c r="BT50" i="1" s="1"/>
  <c r="AD50" i="1"/>
  <c r="AQ50" i="1" s="1"/>
  <c r="BE50" i="1" s="1"/>
  <c r="BS50" i="1" s="1"/>
  <c r="AC50" i="1"/>
  <c r="AP50" i="1" s="1"/>
  <c r="BD50" i="1" s="1"/>
  <c r="BR50" i="1" s="1"/>
  <c r="AB50" i="1"/>
  <c r="AO50" i="1" s="1"/>
  <c r="BC50" i="1" s="1"/>
  <c r="BQ50" i="1" s="1"/>
  <c r="AF28" i="1"/>
  <c r="AS28" i="1" s="1"/>
  <c r="BG28" i="1" s="1"/>
  <c r="BU28" i="1" s="1"/>
  <c r="AE28" i="1"/>
  <c r="AR28" i="1" s="1"/>
  <c r="BF28" i="1" s="1"/>
  <c r="BT28" i="1" s="1"/>
  <c r="AD28" i="1"/>
  <c r="AQ28" i="1" s="1"/>
  <c r="BE28" i="1" s="1"/>
  <c r="BS28" i="1" s="1"/>
  <c r="AC28" i="1"/>
  <c r="AP28" i="1" s="1"/>
  <c r="BD28" i="1" s="1"/>
  <c r="BR28" i="1" s="1"/>
  <c r="AB28" i="1"/>
  <c r="AO28" i="1" s="1"/>
  <c r="BC28" i="1" s="1"/>
  <c r="BQ28" i="1" s="1"/>
  <c r="AF198" i="1"/>
  <c r="AS198" i="1" s="1"/>
  <c r="BG198" i="1" s="1"/>
  <c r="BU198" i="1" s="1"/>
  <c r="AE198" i="1"/>
  <c r="AR198" i="1" s="1"/>
  <c r="BF198" i="1" s="1"/>
  <c r="BT198" i="1" s="1"/>
  <c r="AD198" i="1"/>
  <c r="AQ198" i="1" s="1"/>
  <c r="BE198" i="1" s="1"/>
  <c r="BS198" i="1" s="1"/>
  <c r="AC198" i="1"/>
  <c r="AP198" i="1" s="1"/>
  <c r="BD198" i="1" s="1"/>
  <c r="BR198" i="1" s="1"/>
  <c r="AB198" i="1"/>
  <c r="AO198" i="1" s="1"/>
  <c r="AF216" i="1"/>
  <c r="AS216" i="1" s="1"/>
  <c r="BG216" i="1" s="1"/>
  <c r="BU216" i="1" s="1"/>
  <c r="AE216" i="1"/>
  <c r="AR216" i="1" s="1"/>
  <c r="BF216" i="1" s="1"/>
  <c r="BT216" i="1" s="1"/>
  <c r="AD216" i="1"/>
  <c r="AQ216" i="1" s="1"/>
  <c r="BE216" i="1" s="1"/>
  <c r="BS216" i="1" s="1"/>
  <c r="AC216" i="1"/>
  <c r="AP216" i="1" s="1"/>
  <c r="BD216" i="1" s="1"/>
  <c r="BR216" i="1" s="1"/>
  <c r="AB216" i="1"/>
  <c r="AO216" i="1" s="1"/>
  <c r="BC216" i="1" s="1"/>
  <c r="BQ216" i="1" s="1"/>
  <c r="AF201" i="1"/>
  <c r="AS201" i="1" s="1"/>
  <c r="BG201" i="1" s="1"/>
  <c r="BU201" i="1" s="1"/>
  <c r="AE201" i="1"/>
  <c r="AR201" i="1" s="1"/>
  <c r="BF201" i="1" s="1"/>
  <c r="BT201" i="1" s="1"/>
  <c r="AD201" i="1"/>
  <c r="AQ201" i="1" s="1"/>
  <c r="BE201" i="1" s="1"/>
  <c r="BS201" i="1" s="1"/>
  <c r="AC201" i="1"/>
  <c r="AP201" i="1" s="1"/>
  <c r="BD201" i="1" s="1"/>
  <c r="BR201" i="1" s="1"/>
  <c r="AB201" i="1"/>
  <c r="AO201" i="1" s="1"/>
  <c r="AF200" i="1"/>
  <c r="AS200" i="1" s="1"/>
  <c r="BG200" i="1" s="1"/>
  <c r="BU200" i="1" s="1"/>
  <c r="AE200" i="1"/>
  <c r="AR200" i="1" s="1"/>
  <c r="BF200" i="1" s="1"/>
  <c r="BT200" i="1" s="1"/>
  <c r="AD200" i="1"/>
  <c r="AQ200" i="1" s="1"/>
  <c r="BE200" i="1" s="1"/>
  <c r="BS200" i="1" s="1"/>
  <c r="AC200" i="1"/>
  <c r="AP200" i="1" s="1"/>
  <c r="BD200" i="1" s="1"/>
  <c r="BR200" i="1" s="1"/>
  <c r="AB200" i="1"/>
  <c r="AO200" i="1" s="1"/>
  <c r="BC200" i="1" s="1"/>
  <c r="BQ200" i="1" s="1"/>
  <c r="AF234" i="1"/>
  <c r="AS234" i="1" s="1"/>
  <c r="BG234" i="1" s="1"/>
  <c r="BU234" i="1" s="1"/>
  <c r="AE234" i="1"/>
  <c r="AR234" i="1" s="1"/>
  <c r="BF234" i="1" s="1"/>
  <c r="BT234" i="1" s="1"/>
  <c r="AD234" i="1"/>
  <c r="AQ234" i="1" s="1"/>
  <c r="BE234" i="1" s="1"/>
  <c r="BS234" i="1" s="1"/>
  <c r="AC234" i="1"/>
  <c r="AP234" i="1" s="1"/>
  <c r="BD234" i="1" s="1"/>
  <c r="BR234" i="1" s="1"/>
  <c r="AB234" i="1"/>
  <c r="AO234" i="1" s="1"/>
  <c r="BC234" i="1" s="1"/>
  <c r="BQ234" i="1" s="1"/>
  <c r="AF223" i="1"/>
  <c r="AS223" i="1" s="1"/>
  <c r="BG223" i="1" s="1"/>
  <c r="BU223" i="1" s="1"/>
  <c r="AE223" i="1"/>
  <c r="AR223" i="1" s="1"/>
  <c r="BF223" i="1" s="1"/>
  <c r="BT223" i="1" s="1"/>
  <c r="AD223" i="1"/>
  <c r="AQ223" i="1" s="1"/>
  <c r="BE223" i="1" s="1"/>
  <c r="BS223" i="1" s="1"/>
  <c r="AC223" i="1"/>
  <c r="AP223" i="1" s="1"/>
  <c r="BD223" i="1" s="1"/>
  <c r="BR223" i="1" s="1"/>
  <c r="AB223" i="1"/>
  <c r="AO223" i="1" s="1"/>
  <c r="BC223" i="1" s="1"/>
  <c r="BQ223" i="1" s="1"/>
  <c r="AF136" i="1"/>
  <c r="AS136" i="1" s="1"/>
  <c r="BG136" i="1" s="1"/>
  <c r="BU136" i="1" s="1"/>
  <c r="AE136" i="1"/>
  <c r="AR136" i="1" s="1"/>
  <c r="BF136" i="1" s="1"/>
  <c r="BT136" i="1" s="1"/>
  <c r="AD136" i="1"/>
  <c r="AQ136" i="1" s="1"/>
  <c r="BE136" i="1" s="1"/>
  <c r="BS136" i="1" s="1"/>
  <c r="AC136" i="1"/>
  <c r="AP136" i="1" s="1"/>
  <c r="BD136" i="1" s="1"/>
  <c r="BR136" i="1" s="1"/>
  <c r="AB136" i="1"/>
  <c r="AO136" i="1" s="1"/>
  <c r="BC136" i="1" s="1"/>
  <c r="BQ136" i="1" s="1"/>
  <c r="AF140" i="1"/>
  <c r="AS140" i="1" s="1"/>
  <c r="BG140" i="1" s="1"/>
  <c r="BU140" i="1" s="1"/>
  <c r="AE140" i="1"/>
  <c r="AR140" i="1" s="1"/>
  <c r="BF140" i="1" s="1"/>
  <c r="BT140" i="1" s="1"/>
  <c r="AD140" i="1"/>
  <c r="AQ140" i="1" s="1"/>
  <c r="BE140" i="1" s="1"/>
  <c r="BS140" i="1" s="1"/>
  <c r="AC140" i="1"/>
  <c r="AP140" i="1" s="1"/>
  <c r="BD140" i="1" s="1"/>
  <c r="BR140" i="1" s="1"/>
  <c r="AB140" i="1"/>
  <c r="AO140" i="1" s="1"/>
  <c r="BC140" i="1" s="1"/>
  <c r="BQ140" i="1" s="1"/>
  <c r="AF171" i="1"/>
  <c r="AS171" i="1" s="1"/>
  <c r="BG171" i="1" s="1"/>
  <c r="BU171" i="1" s="1"/>
  <c r="AE171" i="1"/>
  <c r="AR171" i="1" s="1"/>
  <c r="BF171" i="1" s="1"/>
  <c r="BT171" i="1" s="1"/>
  <c r="AD171" i="1"/>
  <c r="AQ171" i="1" s="1"/>
  <c r="BE171" i="1" s="1"/>
  <c r="BS171" i="1" s="1"/>
  <c r="AC171" i="1"/>
  <c r="AP171" i="1" s="1"/>
  <c r="BD171" i="1" s="1"/>
  <c r="BR171" i="1" s="1"/>
  <c r="AB171" i="1"/>
  <c r="AO171" i="1" s="1"/>
  <c r="AF208" i="1"/>
  <c r="AS208" i="1" s="1"/>
  <c r="BG208" i="1" s="1"/>
  <c r="BU208" i="1" s="1"/>
  <c r="AE208" i="1"/>
  <c r="AR208" i="1" s="1"/>
  <c r="BF208" i="1" s="1"/>
  <c r="BT208" i="1" s="1"/>
  <c r="AD208" i="1"/>
  <c r="AQ208" i="1" s="1"/>
  <c r="BE208" i="1" s="1"/>
  <c r="BS208" i="1" s="1"/>
  <c r="AC208" i="1"/>
  <c r="AP208" i="1" s="1"/>
  <c r="BD208" i="1" s="1"/>
  <c r="BR208" i="1" s="1"/>
  <c r="AB208" i="1"/>
  <c r="AO208" i="1" s="1"/>
  <c r="BC208" i="1" s="1"/>
  <c r="BQ208" i="1" s="1"/>
  <c r="AF167" i="1"/>
  <c r="AS167" i="1" s="1"/>
  <c r="BG167" i="1" s="1"/>
  <c r="BU167" i="1" s="1"/>
  <c r="AE167" i="1"/>
  <c r="AR167" i="1" s="1"/>
  <c r="BF167" i="1" s="1"/>
  <c r="BT167" i="1" s="1"/>
  <c r="AD167" i="1"/>
  <c r="AQ167" i="1" s="1"/>
  <c r="BE167" i="1" s="1"/>
  <c r="BS167" i="1" s="1"/>
  <c r="AC167" i="1"/>
  <c r="AP167" i="1" s="1"/>
  <c r="BD167" i="1" s="1"/>
  <c r="BR167" i="1" s="1"/>
  <c r="AB167" i="1"/>
  <c r="AO167" i="1" s="1"/>
  <c r="AF143" i="1"/>
  <c r="AS143" i="1" s="1"/>
  <c r="BG143" i="1" s="1"/>
  <c r="BU143" i="1" s="1"/>
  <c r="AE143" i="1"/>
  <c r="AR143" i="1" s="1"/>
  <c r="BF143" i="1" s="1"/>
  <c r="BT143" i="1" s="1"/>
  <c r="AD143" i="1"/>
  <c r="AQ143" i="1" s="1"/>
  <c r="BE143" i="1" s="1"/>
  <c r="BS143" i="1" s="1"/>
  <c r="AC143" i="1"/>
  <c r="AP143" i="1" s="1"/>
  <c r="BD143" i="1" s="1"/>
  <c r="BR143" i="1" s="1"/>
  <c r="AB143" i="1"/>
  <c r="AO143" i="1" s="1"/>
  <c r="BC143" i="1" s="1"/>
  <c r="BQ143" i="1" s="1"/>
  <c r="AF74" i="1"/>
  <c r="AS74" i="1" s="1"/>
  <c r="BG74" i="1" s="1"/>
  <c r="BU74" i="1" s="1"/>
  <c r="AE74" i="1"/>
  <c r="AR74" i="1" s="1"/>
  <c r="BF74" i="1" s="1"/>
  <c r="BT74" i="1" s="1"/>
  <c r="AD74" i="1"/>
  <c r="AQ74" i="1" s="1"/>
  <c r="BE74" i="1" s="1"/>
  <c r="BS74" i="1" s="1"/>
  <c r="AC74" i="1"/>
  <c r="AP74" i="1" s="1"/>
  <c r="BD74" i="1" s="1"/>
  <c r="BR74" i="1" s="1"/>
  <c r="AB74" i="1"/>
  <c r="AO74" i="1" s="1"/>
  <c r="BC74" i="1" s="1"/>
  <c r="BQ74" i="1" s="1"/>
  <c r="AF23" i="1"/>
  <c r="AS23" i="1" s="1"/>
  <c r="BG23" i="1" s="1"/>
  <c r="BU23" i="1" s="1"/>
  <c r="AE23" i="1"/>
  <c r="AR23" i="1" s="1"/>
  <c r="BF23" i="1" s="1"/>
  <c r="BT23" i="1" s="1"/>
  <c r="AD23" i="1"/>
  <c r="AQ23" i="1" s="1"/>
  <c r="BE23" i="1" s="1"/>
  <c r="BS23" i="1" s="1"/>
  <c r="AC23" i="1"/>
  <c r="AP23" i="1" s="1"/>
  <c r="BD23" i="1" s="1"/>
  <c r="BR23" i="1" s="1"/>
  <c r="AB23" i="1"/>
  <c r="AO23" i="1" s="1"/>
  <c r="BC23" i="1" s="1"/>
  <c r="BQ23" i="1" s="1"/>
  <c r="AF215" i="1"/>
  <c r="AS215" i="1" s="1"/>
  <c r="BG215" i="1" s="1"/>
  <c r="BU215" i="1" s="1"/>
  <c r="AE215" i="1"/>
  <c r="AR215" i="1" s="1"/>
  <c r="BF215" i="1" s="1"/>
  <c r="BT215" i="1" s="1"/>
  <c r="AD215" i="1"/>
  <c r="AQ215" i="1" s="1"/>
  <c r="BE215" i="1" s="1"/>
  <c r="BS215" i="1" s="1"/>
  <c r="AC215" i="1"/>
  <c r="AP215" i="1" s="1"/>
  <c r="BD215" i="1" s="1"/>
  <c r="BR215" i="1" s="1"/>
  <c r="AB215" i="1"/>
  <c r="AO215" i="1" s="1"/>
  <c r="BC215" i="1" s="1"/>
  <c r="BQ215" i="1" s="1"/>
  <c r="AF176" i="1"/>
  <c r="AS176" i="1" s="1"/>
  <c r="BG176" i="1" s="1"/>
  <c r="BU176" i="1" s="1"/>
  <c r="AE176" i="1"/>
  <c r="AR176" i="1" s="1"/>
  <c r="BF176" i="1" s="1"/>
  <c r="BT176" i="1" s="1"/>
  <c r="AD176" i="1"/>
  <c r="AQ176" i="1" s="1"/>
  <c r="BE176" i="1" s="1"/>
  <c r="BS176" i="1" s="1"/>
  <c r="AC176" i="1"/>
  <c r="AP176" i="1" s="1"/>
  <c r="BD176" i="1" s="1"/>
  <c r="BR176" i="1" s="1"/>
  <c r="AB176" i="1"/>
  <c r="AO176" i="1" s="1"/>
  <c r="BC176" i="1" s="1"/>
  <c r="BQ176" i="1" s="1"/>
  <c r="AF231" i="1"/>
  <c r="AS231" i="1" s="1"/>
  <c r="BG231" i="1" s="1"/>
  <c r="BU231" i="1" s="1"/>
  <c r="AE231" i="1"/>
  <c r="AR231" i="1" s="1"/>
  <c r="BF231" i="1" s="1"/>
  <c r="BT231" i="1" s="1"/>
  <c r="AD231" i="1"/>
  <c r="AQ231" i="1" s="1"/>
  <c r="BE231" i="1" s="1"/>
  <c r="BS231" i="1" s="1"/>
  <c r="AC231" i="1"/>
  <c r="AP231" i="1" s="1"/>
  <c r="BD231" i="1" s="1"/>
  <c r="BR231" i="1" s="1"/>
  <c r="AB231" i="1"/>
  <c r="AO231" i="1" s="1"/>
  <c r="AF57" i="1"/>
  <c r="AS57" i="1" s="1"/>
  <c r="BG57" i="1" s="1"/>
  <c r="BU57" i="1" s="1"/>
  <c r="AE57" i="1"/>
  <c r="AR57" i="1" s="1"/>
  <c r="BF57" i="1" s="1"/>
  <c r="BT57" i="1" s="1"/>
  <c r="AD57" i="1"/>
  <c r="AQ57" i="1" s="1"/>
  <c r="BE57" i="1" s="1"/>
  <c r="BS57" i="1" s="1"/>
  <c r="AC57" i="1"/>
  <c r="AP57" i="1" s="1"/>
  <c r="BD57" i="1" s="1"/>
  <c r="BR57" i="1" s="1"/>
  <c r="AB57" i="1"/>
  <c r="AO57" i="1" s="1"/>
  <c r="BC57" i="1" s="1"/>
  <c r="BQ57" i="1" s="1"/>
  <c r="AF46" i="1"/>
  <c r="AS46" i="1" s="1"/>
  <c r="BG46" i="1" s="1"/>
  <c r="BU46" i="1" s="1"/>
  <c r="AE46" i="1"/>
  <c r="AR46" i="1" s="1"/>
  <c r="BF46" i="1" s="1"/>
  <c r="BT46" i="1" s="1"/>
  <c r="AD46" i="1"/>
  <c r="AQ46" i="1" s="1"/>
  <c r="BE46" i="1" s="1"/>
  <c r="BS46" i="1" s="1"/>
  <c r="AC46" i="1"/>
  <c r="AP46" i="1" s="1"/>
  <c r="BD46" i="1" s="1"/>
  <c r="BR46" i="1" s="1"/>
  <c r="AB46" i="1"/>
  <c r="AO46" i="1" s="1"/>
  <c r="AF222" i="1"/>
  <c r="AS222" i="1" s="1"/>
  <c r="BG222" i="1" s="1"/>
  <c r="BU222" i="1" s="1"/>
  <c r="AE222" i="1"/>
  <c r="AR222" i="1" s="1"/>
  <c r="BF222" i="1" s="1"/>
  <c r="BT222" i="1" s="1"/>
  <c r="AD222" i="1"/>
  <c r="AQ222" i="1" s="1"/>
  <c r="BE222" i="1" s="1"/>
  <c r="BS222" i="1" s="1"/>
  <c r="AC222" i="1"/>
  <c r="AP222" i="1" s="1"/>
  <c r="BD222" i="1" s="1"/>
  <c r="BR222" i="1" s="1"/>
  <c r="AB222" i="1"/>
  <c r="AO222" i="1" s="1"/>
  <c r="BC222" i="1" s="1"/>
  <c r="BQ222" i="1" s="1"/>
  <c r="AF221" i="1"/>
  <c r="AS221" i="1" s="1"/>
  <c r="BG221" i="1" s="1"/>
  <c r="BU221" i="1" s="1"/>
  <c r="AE221" i="1"/>
  <c r="AR221" i="1" s="1"/>
  <c r="BF221" i="1" s="1"/>
  <c r="BT221" i="1" s="1"/>
  <c r="AD221" i="1"/>
  <c r="AQ221" i="1" s="1"/>
  <c r="BE221" i="1" s="1"/>
  <c r="BS221" i="1" s="1"/>
  <c r="AC221" i="1"/>
  <c r="AP221" i="1" s="1"/>
  <c r="BD221" i="1" s="1"/>
  <c r="BR221" i="1" s="1"/>
  <c r="AB221" i="1"/>
  <c r="AO221" i="1" s="1"/>
  <c r="BC221" i="1" s="1"/>
  <c r="BQ221" i="1" s="1"/>
  <c r="AF16" i="1"/>
  <c r="AS16" i="1" s="1"/>
  <c r="BG16" i="1" s="1"/>
  <c r="BU16" i="1" s="1"/>
  <c r="AE16" i="1"/>
  <c r="AR16" i="1" s="1"/>
  <c r="BF16" i="1" s="1"/>
  <c r="BT16" i="1" s="1"/>
  <c r="AD16" i="1"/>
  <c r="AQ16" i="1" s="1"/>
  <c r="BE16" i="1" s="1"/>
  <c r="BS16" i="1" s="1"/>
  <c r="AC16" i="1"/>
  <c r="AP16" i="1" s="1"/>
  <c r="BD16" i="1" s="1"/>
  <c r="BR16" i="1" s="1"/>
  <c r="AB16" i="1"/>
  <c r="AO16" i="1" s="1"/>
  <c r="BC16" i="1" s="1"/>
  <c r="BQ16" i="1" s="1"/>
  <c r="AF80" i="1"/>
  <c r="AS80" i="1" s="1"/>
  <c r="BG80" i="1" s="1"/>
  <c r="BU80" i="1" s="1"/>
  <c r="AE80" i="1"/>
  <c r="AR80" i="1" s="1"/>
  <c r="BF80" i="1" s="1"/>
  <c r="BT80" i="1" s="1"/>
  <c r="AD80" i="1"/>
  <c r="AQ80" i="1" s="1"/>
  <c r="BE80" i="1" s="1"/>
  <c r="BS80" i="1" s="1"/>
  <c r="AC80" i="1"/>
  <c r="AP80" i="1" s="1"/>
  <c r="BD80" i="1" s="1"/>
  <c r="BR80" i="1" s="1"/>
  <c r="AB80" i="1"/>
  <c r="AO80" i="1" s="1"/>
  <c r="BC80" i="1" s="1"/>
  <c r="BQ80" i="1" s="1"/>
  <c r="AF31" i="1"/>
  <c r="AS31" i="1" s="1"/>
  <c r="BG31" i="1" s="1"/>
  <c r="BU31" i="1" s="1"/>
  <c r="AE31" i="1"/>
  <c r="AR31" i="1" s="1"/>
  <c r="BF31" i="1" s="1"/>
  <c r="BT31" i="1" s="1"/>
  <c r="AD31" i="1"/>
  <c r="AQ31" i="1" s="1"/>
  <c r="BE31" i="1" s="1"/>
  <c r="BS31" i="1" s="1"/>
  <c r="AC31" i="1"/>
  <c r="AP31" i="1" s="1"/>
  <c r="BD31" i="1" s="1"/>
  <c r="BR31" i="1" s="1"/>
  <c r="AB31" i="1"/>
  <c r="AO31" i="1" s="1"/>
  <c r="BC31" i="1" s="1"/>
  <c r="BQ31" i="1" s="1"/>
  <c r="AF17" i="1"/>
  <c r="AS17" i="1" s="1"/>
  <c r="BG17" i="1" s="1"/>
  <c r="BU17" i="1" s="1"/>
  <c r="AE17" i="1"/>
  <c r="AR17" i="1" s="1"/>
  <c r="BF17" i="1" s="1"/>
  <c r="BT17" i="1" s="1"/>
  <c r="AD17" i="1"/>
  <c r="AQ17" i="1" s="1"/>
  <c r="BE17" i="1" s="1"/>
  <c r="BS17" i="1" s="1"/>
  <c r="AC17" i="1"/>
  <c r="AP17" i="1" s="1"/>
  <c r="BD17" i="1" s="1"/>
  <c r="BR17" i="1" s="1"/>
  <c r="AB17" i="1"/>
  <c r="AO17" i="1" s="1"/>
  <c r="AF98" i="1"/>
  <c r="AS98" i="1" s="1"/>
  <c r="BG98" i="1" s="1"/>
  <c r="BU98" i="1" s="1"/>
  <c r="AE98" i="1"/>
  <c r="AR98" i="1" s="1"/>
  <c r="BF98" i="1" s="1"/>
  <c r="BT98" i="1" s="1"/>
  <c r="AD98" i="1"/>
  <c r="AQ98" i="1" s="1"/>
  <c r="BE98" i="1" s="1"/>
  <c r="BS98" i="1" s="1"/>
  <c r="AC98" i="1"/>
  <c r="AP98" i="1" s="1"/>
  <c r="BD98" i="1" s="1"/>
  <c r="BR98" i="1" s="1"/>
  <c r="AB98" i="1"/>
  <c r="AO98" i="1" s="1"/>
  <c r="BC98" i="1" s="1"/>
  <c r="BQ98" i="1" s="1"/>
  <c r="AF236" i="1"/>
  <c r="AS236" i="1" s="1"/>
  <c r="BG236" i="1" s="1"/>
  <c r="BU236" i="1" s="1"/>
  <c r="AE236" i="1"/>
  <c r="AR236" i="1" s="1"/>
  <c r="BF236" i="1" s="1"/>
  <c r="BT236" i="1" s="1"/>
  <c r="AD236" i="1"/>
  <c r="AQ236" i="1" s="1"/>
  <c r="BE236" i="1" s="1"/>
  <c r="BS236" i="1" s="1"/>
  <c r="AC236" i="1"/>
  <c r="AP236" i="1" s="1"/>
  <c r="BD236" i="1" s="1"/>
  <c r="BR236" i="1" s="1"/>
  <c r="AB236" i="1"/>
  <c r="AO236" i="1" s="1"/>
  <c r="AF160" i="1"/>
  <c r="AS160" i="1" s="1"/>
  <c r="BG160" i="1" s="1"/>
  <c r="BU160" i="1" s="1"/>
  <c r="AE160" i="1"/>
  <c r="AR160" i="1" s="1"/>
  <c r="BF160" i="1" s="1"/>
  <c r="BT160" i="1" s="1"/>
  <c r="AD160" i="1"/>
  <c r="AQ160" i="1" s="1"/>
  <c r="BE160" i="1" s="1"/>
  <c r="BS160" i="1" s="1"/>
  <c r="AC160" i="1"/>
  <c r="AP160" i="1" s="1"/>
  <c r="BD160" i="1" s="1"/>
  <c r="BR160" i="1" s="1"/>
  <c r="AB160" i="1"/>
  <c r="AO160" i="1" s="1"/>
  <c r="BC160" i="1" s="1"/>
  <c r="BQ160" i="1" s="1"/>
  <c r="AF139" i="1"/>
  <c r="AS139" i="1" s="1"/>
  <c r="BG139" i="1" s="1"/>
  <c r="BU139" i="1" s="1"/>
  <c r="AE139" i="1"/>
  <c r="AR139" i="1" s="1"/>
  <c r="BF139" i="1" s="1"/>
  <c r="BT139" i="1" s="1"/>
  <c r="AD139" i="1"/>
  <c r="AQ139" i="1" s="1"/>
  <c r="BE139" i="1" s="1"/>
  <c r="BS139" i="1" s="1"/>
  <c r="AC139" i="1"/>
  <c r="AP139" i="1" s="1"/>
  <c r="BD139" i="1" s="1"/>
  <c r="BR139" i="1" s="1"/>
  <c r="AB139" i="1"/>
  <c r="AO139" i="1" s="1"/>
  <c r="BC139" i="1" s="1"/>
  <c r="BQ139" i="1" s="1"/>
  <c r="AF61" i="1"/>
  <c r="AS61" i="1" s="1"/>
  <c r="BG61" i="1" s="1"/>
  <c r="BU61" i="1" s="1"/>
  <c r="AE61" i="1"/>
  <c r="AR61" i="1" s="1"/>
  <c r="BF61" i="1" s="1"/>
  <c r="BT61" i="1" s="1"/>
  <c r="AD61" i="1"/>
  <c r="AQ61" i="1" s="1"/>
  <c r="BE61" i="1" s="1"/>
  <c r="BS61" i="1" s="1"/>
  <c r="AC61" i="1"/>
  <c r="AP61" i="1" s="1"/>
  <c r="BD61" i="1" s="1"/>
  <c r="BR61" i="1" s="1"/>
  <c r="AB61" i="1"/>
  <c r="AO61" i="1" s="1"/>
  <c r="BC61" i="1" s="1"/>
  <c r="BQ61" i="1" s="1"/>
  <c r="AF85" i="1"/>
  <c r="AS85" i="1" s="1"/>
  <c r="BG85" i="1" s="1"/>
  <c r="BU85" i="1" s="1"/>
  <c r="AE85" i="1"/>
  <c r="AR85" i="1" s="1"/>
  <c r="BF85" i="1" s="1"/>
  <c r="BT85" i="1" s="1"/>
  <c r="AD85" i="1"/>
  <c r="AQ85" i="1" s="1"/>
  <c r="BE85" i="1" s="1"/>
  <c r="BS85" i="1" s="1"/>
  <c r="AC85" i="1"/>
  <c r="AP85" i="1" s="1"/>
  <c r="BD85" i="1" s="1"/>
  <c r="BR85" i="1" s="1"/>
  <c r="AB85" i="1"/>
  <c r="AO85" i="1" s="1"/>
  <c r="BC85" i="1" s="1"/>
  <c r="BQ85" i="1" s="1"/>
  <c r="AF79" i="1"/>
  <c r="AS79" i="1" s="1"/>
  <c r="BG79" i="1" s="1"/>
  <c r="BU79" i="1" s="1"/>
  <c r="AE79" i="1"/>
  <c r="AR79" i="1" s="1"/>
  <c r="BF79" i="1" s="1"/>
  <c r="BT79" i="1" s="1"/>
  <c r="AD79" i="1"/>
  <c r="AQ79" i="1" s="1"/>
  <c r="BE79" i="1" s="1"/>
  <c r="BS79" i="1" s="1"/>
  <c r="AC79" i="1"/>
  <c r="AP79" i="1" s="1"/>
  <c r="BD79" i="1" s="1"/>
  <c r="BR79" i="1" s="1"/>
  <c r="AB79" i="1"/>
  <c r="AO79" i="1" s="1"/>
  <c r="BC79" i="1" s="1"/>
  <c r="BQ79" i="1" s="1"/>
  <c r="AF58" i="1"/>
  <c r="AS58" i="1" s="1"/>
  <c r="BG58" i="1" s="1"/>
  <c r="BU58" i="1" s="1"/>
  <c r="AE58" i="1"/>
  <c r="AR58" i="1" s="1"/>
  <c r="BF58" i="1" s="1"/>
  <c r="BT58" i="1" s="1"/>
  <c r="AD58" i="1"/>
  <c r="AQ58" i="1" s="1"/>
  <c r="BE58" i="1" s="1"/>
  <c r="BS58" i="1" s="1"/>
  <c r="AC58" i="1"/>
  <c r="AP58" i="1" s="1"/>
  <c r="BD58" i="1" s="1"/>
  <c r="BR58" i="1" s="1"/>
  <c r="AB58" i="1"/>
  <c r="AO58" i="1" s="1"/>
  <c r="AF36" i="1"/>
  <c r="AS36" i="1" s="1"/>
  <c r="BG36" i="1" s="1"/>
  <c r="BU36" i="1" s="1"/>
  <c r="AE36" i="1"/>
  <c r="AR36" i="1" s="1"/>
  <c r="BF36" i="1" s="1"/>
  <c r="BT36" i="1" s="1"/>
  <c r="AD36" i="1"/>
  <c r="AQ36" i="1" s="1"/>
  <c r="BE36" i="1" s="1"/>
  <c r="BS36" i="1" s="1"/>
  <c r="AC36" i="1"/>
  <c r="AP36" i="1" s="1"/>
  <c r="BD36" i="1" s="1"/>
  <c r="BR36" i="1" s="1"/>
  <c r="AB36" i="1"/>
  <c r="AO36" i="1" s="1"/>
  <c r="BC36" i="1" s="1"/>
  <c r="BQ36" i="1" s="1"/>
  <c r="AF41" i="1"/>
  <c r="AS41" i="1" s="1"/>
  <c r="BG41" i="1" s="1"/>
  <c r="BU41" i="1" s="1"/>
  <c r="AE41" i="1"/>
  <c r="AR41" i="1" s="1"/>
  <c r="BF41" i="1" s="1"/>
  <c r="BT41" i="1" s="1"/>
  <c r="AD41" i="1"/>
  <c r="AQ41" i="1" s="1"/>
  <c r="BE41" i="1" s="1"/>
  <c r="BS41" i="1" s="1"/>
  <c r="AC41" i="1"/>
  <c r="AP41" i="1" s="1"/>
  <c r="BD41" i="1" s="1"/>
  <c r="BR41" i="1" s="1"/>
  <c r="AB41" i="1"/>
  <c r="AO41" i="1" s="1"/>
  <c r="AF207" i="1"/>
  <c r="AS207" i="1" s="1"/>
  <c r="BG207" i="1" s="1"/>
  <c r="BU207" i="1" s="1"/>
  <c r="AE207" i="1"/>
  <c r="AR207" i="1" s="1"/>
  <c r="BF207" i="1" s="1"/>
  <c r="BT207" i="1" s="1"/>
  <c r="AD207" i="1"/>
  <c r="AQ207" i="1" s="1"/>
  <c r="BE207" i="1" s="1"/>
  <c r="BS207" i="1" s="1"/>
  <c r="AC207" i="1"/>
  <c r="AP207" i="1" s="1"/>
  <c r="BD207" i="1" s="1"/>
  <c r="BR207" i="1" s="1"/>
  <c r="AB207" i="1"/>
  <c r="AO207" i="1" s="1"/>
  <c r="BC207" i="1" s="1"/>
  <c r="BQ207" i="1" s="1"/>
  <c r="AF211" i="1"/>
  <c r="AS211" i="1" s="1"/>
  <c r="BG211" i="1" s="1"/>
  <c r="BU211" i="1" s="1"/>
  <c r="AE211" i="1"/>
  <c r="AR211" i="1" s="1"/>
  <c r="BF211" i="1" s="1"/>
  <c r="BT211" i="1" s="1"/>
  <c r="AD211" i="1"/>
  <c r="AQ211" i="1" s="1"/>
  <c r="BE211" i="1" s="1"/>
  <c r="BS211" i="1" s="1"/>
  <c r="AC211" i="1"/>
  <c r="AP211" i="1" s="1"/>
  <c r="BD211" i="1" s="1"/>
  <c r="BR211" i="1" s="1"/>
  <c r="AB211" i="1"/>
  <c r="AO211" i="1" s="1"/>
  <c r="BC211" i="1" s="1"/>
  <c r="BQ211" i="1" s="1"/>
  <c r="AF49" i="1"/>
  <c r="AS49" i="1" s="1"/>
  <c r="BG49" i="1" s="1"/>
  <c r="BU49" i="1" s="1"/>
  <c r="AE49" i="1"/>
  <c r="AR49" i="1" s="1"/>
  <c r="BF49" i="1" s="1"/>
  <c r="BT49" i="1" s="1"/>
  <c r="AD49" i="1"/>
  <c r="AQ49" i="1" s="1"/>
  <c r="BE49" i="1" s="1"/>
  <c r="BS49" i="1" s="1"/>
  <c r="AC49" i="1"/>
  <c r="AP49" i="1" s="1"/>
  <c r="BD49" i="1" s="1"/>
  <c r="BR49" i="1" s="1"/>
  <c r="AB49" i="1"/>
  <c r="AO49" i="1" s="1"/>
  <c r="BC49" i="1" s="1"/>
  <c r="BQ49" i="1" s="1"/>
  <c r="AF110" i="1"/>
  <c r="AS110" i="1" s="1"/>
  <c r="BG110" i="1" s="1"/>
  <c r="BU110" i="1" s="1"/>
  <c r="AE110" i="1"/>
  <c r="AR110" i="1" s="1"/>
  <c r="BF110" i="1" s="1"/>
  <c r="BT110" i="1" s="1"/>
  <c r="AD110" i="1"/>
  <c r="AQ110" i="1" s="1"/>
  <c r="BE110" i="1" s="1"/>
  <c r="BS110" i="1" s="1"/>
  <c r="AC110" i="1"/>
  <c r="AP110" i="1" s="1"/>
  <c r="BD110" i="1" s="1"/>
  <c r="BR110" i="1" s="1"/>
  <c r="AB110" i="1"/>
  <c r="AO110" i="1" s="1"/>
  <c r="BC110" i="1" s="1"/>
  <c r="BQ110" i="1" s="1"/>
  <c r="AF114" i="1"/>
  <c r="AE114" i="1"/>
  <c r="AD114" i="1"/>
  <c r="AC114" i="1"/>
  <c r="AB114" i="1"/>
  <c r="P34" i="1"/>
  <c r="X34" i="1" s="1"/>
  <c r="P30" i="1"/>
  <c r="U30" i="1" s="1"/>
  <c r="P135" i="1"/>
  <c r="R135" i="1" s="1"/>
  <c r="P159" i="1"/>
  <c r="R159" i="1" s="1"/>
  <c r="P44" i="1"/>
  <c r="R44" i="1" s="1"/>
  <c r="P113" i="1"/>
  <c r="R113" i="1" s="1"/>
  <c r="P78" i="1"/>
  <c r="U78" i="1" s="1"/>
  <c r="P186" i="1"/>
  <c r="U186" i="1" s="1"/>
  <c r="P69" i="1"/>
  <c r="R69" i="1" s="1"/>
  <c r="P172" i="1"/>
  <c r="U172" i="1" s="1"/>
  <c r="P111" i="1"/>
  <c r="R111" i="1" s="1"/>
  <c r="P18" i="1"/>
  <c r="R18" i="1" s="1"/>
  <c r="P170" i="1"/>
  <c r="R170" i="1" s="1"/>
  <c r="P37" i="1"/>
  <c r="R37" i="1" s="1"/>
  <c r="P47" i="1"/>
  <c r="R47" i="1" s="1"/>
  <c r="P33" i="1"/>
  <c r="U33" i="1" s="1"/>
  <c r="P121" i="1"/>
  <c r="R121" i="1" s="1"/>
  <c r="P187" i="1"/>
  <c r="U187" i="1" s="1"/>
  <c r="P194" i="1"/>
  <c r="R194" i="1" s="1"/>
  <c r="P19" i="1"/>
  <c r="R19" i="1" s="1"/>
  <c r="P99" i="1"/>
  <c r="R99" i="1" s="1"/>
  <c r="P157" i="1"/>
  <c r="R157" i="1" s="1"/>
  <c r="P133" i="1"/>
  <c r="U133" i="1" s="1"/>
  <c r="P192" i="1"/>
  <c r="U192" i="1" s="1"/>
  <c r="P75" i="1"/>
  <c r="X75" i="1" s="1"/>
  <c r="P163" i="1"/>
  <c r="U163" i="1" s="1"/>
  <c r="P175" i="1"/>
  <c r="R175" i="1" s="1"/>
  <c r="P117" i="1"/>
  <c r="R117" i="1" s="1"/>
  <c r="P32" i="1"/>
  <c r="R32" i="1" s="1"/>
  <c r="P108" i="1"/>
  <c r="R108" i="1" s="1"/>
  <c r="P178" i="1"/>
  <c r="R178" i="1" s="1"/>
  <c r="P130" i="1"/>
  <c r="U130" i="1" s="1"/>
  <c r="P203" i="1"/>
  <c r="R203" i="1" s="1"/>
  <c r="P38" i="1"/>
  <c r="U38" i="1" s="1"/>
  <c r="P3" i="1"/>
  <c r="R3" i="1" s="1"/>
  <c r="P233" i="1"/>
  <c r="R233" i="1" s="1"/>
  <c r="P162" i="1"/>
  <c r="R162" i="1" s="1"/>
  <c r="P4" i="1"/>
  <c r="R4" i="1" s="1"/>
  <c r="P196" i="1"/>
  <c r="R196" i="1" s="1"/>
  <c r="P96" i="1"/>
  <c r="R96" i="1" s="1"/>
  <c r="P118" i="1"/>
  <c r="R118" i="1" s="1"/>
  <c r="P217" i="1"/>
  <c r="U217" i="1" s="1"/>
  <c r="P168" i="1"/>
  <c r="R168" i="1" s="1"/>
  <c r="P56" i="1"/>
  <c r="R56" i="1" s="1"/>
  <c r="P137" i="1"/>
  <c r="R137" i="1" s="1"/>
  <c r="P182" i="1"/>
  <c r="R182" i="1" s="1"/>
  <c r="P235" i="1"/>
  <c r="R235" i="1" s="1"/>
  <c r="P6" i="1"/>
  <c r="U6" i="1" s="1"/>
  <c r="P150" i="1"/>
  <c r="R150" i="1" s="1"/>
  <c r="P212" i="1"/>
  <c r="U212" i="1" s="1"/>
  <c r="P183" i="1"/>
  <c r="R183" i="1" s="1"/>
  <c r="P202" i="1"/>
  <c r="R202" i="1" s="1"/>
  <c r="P152" i="1"/>
  <c r="R152" i="1" s="1"/>
  <c r="P184" i="1"/>
  <c r="R184" i="1" s="1"/>
  <c r="P29" i="1"/>
  <c r="R29" i="1" s="1"/>
  <c r="P181" i="1"/>
  <c r="R181" i="1" s="1"/>
  <c r="P11" i="1"/>
  <c r="R11" i="1" s="1"/>
  <c r="P214" i="1"/>
  <c r="U214" i="1" s="1"/>
  <c r="P219" i="1"/>
  <c r="R219" i="1" s="1"/>
  <c r="P138" i="1"/>
  <c r="R138" i="1" s="1"/>
  <c r="P45" i="1"/>
  <c r="R45" i="1" s="1"/>
  <c r="P126" i="1"/>
  <c r="R126" i="1" s="1"/>
  <c r="P197" i="1"/>
  <c r="R197" i="1" s="1"/>
  <c r="P10" i="1"/>
  <c r="U10" i="1" s="1"/>
  <c r="P86" i="1"/>
  <c r="R86" i="1" s="1"/>
  <c r="P52" i="1"/>
  <c r="U52" i="1" s="1"/>
  <c r="P15" i="1"/>
  <c r="R15" i="1" s="1"/>
  <c r="P158" i="1"/>
  <c r="R158" i="1" s="1"/>
  <c r="P189" i="1"/>
  <c r="R189" i="1" s="1"/>
  <c r="P59" i="1"/>
  <c r="R59" i="1" s="1"/>
  <c r="P12" i="1"/>
  <c r="R12" i="1" s="1"/>
  <c r="P94" i="1"/>
  <c r="R94" i="1" s="1"/>
  <c r="P119" i="1"/>
  <c r="U119" i="1" s="1"/>
  <c r="P48" i="1"/>
  <c r="R48" i="1" s="1"/>
  <c r="P206" i="1"/>
  <c r="R206" i="1" s="1"/>
  <c r="P164" i="1"/>
  <c r="R164" i="1" s="1"/>
  <c r="P179" i="1"/>
  <c r="R179" i="1" s="1"/>
  <c r="P127" i="1"/>
  <c r="R127" i="1" s="1"/>
  <c r="P53" i="1"/>
  <c r="U53" i="1" s="1"/>
  <c r="P64" i="1"/>
  <c r="R64" i="1" s="1"/>
  <c r="P122" i="1"/>
  <c r="U122" i="1" s="1"/>
  <c r="P210" i="1"/>
  <c r="R210" i="1" s="1"/>
  <c r="P149" i="1"/>
  <c r="R149" i="1" s="1"/>
  <c r="P25" i="1"/>
  <c r="R25" i="1" s="1"/>
  <c r="P62" i="1"/>
  <c r="R62" i="1" s="1"/>
  <c r="P132" i="1"/>
  <c r="R132" i="1" s="1"/>
  <c r="P154" i="1"/>
  <c r="R154" i="1" s="1"/>
  <c r="P104" i="1"/>
  <c r="R104" i="1" s="1"/>
  <c r="P120" i="1"/>
  <c r="U120" i="1" s="1"/>
  <c r="P193" i="1"/>
  <c r="R193" i="1" s="1"/>
  <c r="P51" i="1"/>
  <c r="R51" i="1" s="1"/>
  <c r="P145" i="1"/>
  <c r="R145" i="1" s="1"/>
  <c r="P204" i="1"/>
  <c r="R204" i="1" s="1"/>
  <c r="P84" i="1"/>
  <c r="P205" i="1"/>
  <c r="U205" i="1" s="1"/>
  <c r="P142" i="1"/>
  <c r="R142" i="1" s="1"/>
  <c r="P146" i="1"/>
  <c r="U146" i="1" s="1"/>
  <c r="P230" i="1"/>
  <c r="P151" i="1"/>
  <c r="R151" i="1" s="1"/>
  <c r="P66" i="1"/>
  <c r="R66" i="1" s="1"/>
  <c r="P55" i="1"/>
  <c r="R55" i="1" s="1"/>
  <c r="P115" i="1"/>
  <c r="R115" i="1" s="1"/>
  <c r="P195" i="1"/>
  <c r="U195" i="1" s="1"/>
  <c r="P27" i="1"/>
  <c r="R27" i="1" s="1"/>
  <c r="P185" i="1"/>
  <c r="U185" i="1" s="1"/>
  <c r="P22" i="1"/>
  <c r="R22" i="1" s="1"/>
  <c r="P116" i="1"/>
  <c r="R116" i="1" s="1"/>
  <c r="P147" i="1"/>
  <c r="R147" i="1" s="1"/>
  <c r="P141" i="1"/>
  <c r="R141" i="1" s="1"/>
  <c r="P209" i="1"/>
  <c r="R209" i="1" s="1"/>
  <c r="P134" i="1"/>
  <c r="R134" i="1" s="1"/>
  <c r="P81" i="1"/>
  <c r="R81" i="1" s="1"/>
  <c r="P129" i="1"/>
  <c r="U129" i="1" s="1"/>
  <c r="P112" i="1"/>
  <c r="R112" i="1" s="1"/>
  <c r="P213" i="1"/>
  <c r="R213" i="1" s="1"/>
  <c r="P109" i="1"/>
  <c r="R109" i="1" s="1"/>
  <c r="P128" i="1"/>
  <c r="R128" i="1" s="1"/>
  <c r="P144" i="1"/>
  <c r="R144" i="1" s="1"/>
  <c r="P88" i="1"/>
  <c r="U88" i="1" s="1"/>
  <c r="P77" i="1"/>
  <c r="R77" i="1" s="1"/>
  <c r="P191" i="1"/>
  <c r="U191" i="1" s="1"/>
  <c r="P190" i="1"/>
  <c r="R190" i="1" s="1"/>
  <c r="P89" i="1"/>
  <c r="R89" i="1" s="1"/>
  <c r="P107" i="1"/>
  <c r="R107" i="1" s="1"/>
  <c r="P229" i="1"/>
  <c r="R229" i="1" s="1"/>
  <c r="P101" i="1"/>
  <c r="R101" i="1" s="1"/>
  <c r="P93" i="1"/>
  <c r="U93" i="1" s="1"/>
  <c r="P131" i="1"/>
  <c r="R131" i="1" s="1"/>
  <c r="P8" i="1"/>
  <c r="U8" i="1" s="1"/>
  <c r="P9" i="1"/>
  <c r="R9" i="1" s="1"/>
  <c r="P124" i="1"/>
  <c r="R124" i="1" s="1"/>
  <c r="P123" i="1"/>
  <c r="R123" i="1" s="1"/>
  <c r="P87" i="1"/>
  <c r="R87" i="1" s="1"/>
  <c r="P161" i="1"/>
  <c r="R161" i="1" s="1"/>
  <c r="P125" i="1"/>
  <c r="P148" i="1"/>
  <c r="R148" i="1" s="1"/>
  <c r="P173" i="1"/>
  <c r="U173" i="1" s="1"/>
  <c r="P26" i="1"/>
  <c r="R26" i="1" s="1"/>
  <c r="P90" i="1"/>
  <c r="R90" i="1" s="1"/>
  <c r="P92" i="1"/>
  <c r="R92" i="1" s="1"/>
  <c r="P72" i="1"/>
  <c r="R72" i="1" s="1"/>
  <c r="P5" i="1"/>
  <c r="R5" i="1" s="1"/>
  <c r="P42" i="1"/>
  <c r="R42" i="1" s="1"/>
  <c r="P95" i="1"/>
  <c r="U95" i="1" s="1"/>
  <c r="P35" i="1"/>
  <c r="R35" i="1" s="1"/>
  <c r="P106" i="1"/>
  <c r="R106" i="1" s="1"/>
  <c r="P156" i="1"/>
  <c r="R156" i="1" s="1"/>
  <c r="P67" i="1"/>
  <c r="R67" i="1" s="1"/>
  <c r="P174" i="1"/>
  <c r="R174" i="1" s="1"/>
  <c r="P24" i="1"/>
  <c r="R24" i="1" s="1"/>
  <c r="P153" i="1"/>
  <c r="R153" i="1" s="1"/>
  <c r="P54" i="1"/>
  <c r="U54" i="1" s="1"/>
  <c r="P76" i="1"/>
  <c r="R76" i="1" s="1"/>
  <c r="P71" i="1"/>
  <c r="R71" i="1" s="1"/>
  <c r="P97" i="1"/>
  <c r="R97" i="1" s="1"/>
  <c r="P39" i="1"/>
  <c r="R39" i="1" s="1"/>
  <c r="P177" i="1"/>
  <c r="R177" i="1" s="1"/>
  <c r="P166" i="1"/>
  <c r="U166" i="1" s="1"/>
  <c r="P100" i="1"/>
  <c r="R100" i="1" s="1"/>
  <c r="P228" i="1"/>
  <c r="U228" i="1" s="1"/>
  <c r="P83" i="1"/>
  <c r="R83" i="1" s="1"/>
  <c r="P70" i="1"/>
  <c r="R70" i="1" s="1"/>
  <c r="P91" i="1"/>
  <c r="R91" i="1" s="1"/>
  <c r="P14" i="1"/>
  <c r="R14" i="1" s="1"/>
  <c r="P227" i="1"/>
  <c r="U227" i="1" s="1"/>
  <c r="P103" i="1"/>
  <c r="R103" i="1" s="1"/>
  <c r="P199" i="1"/>
  <c r="R199" i="1" s="1"/>
  <c r="P155" i="1"/>
  <c r="R155" i="1" s="1"/>
  <c r="P226" i="1"/>
  <c r="R226" i="1" s="1"/>
  <c r="P218" i="1"/>
  <c r="R218" i="1" s="1"/>
  <c r="P82" i="1"/>
  <c r="R82" i="1" s="1"/>
  <c r="P40" i="1"/>
  <c r="X40" i="1" s="1"/>
  <c r="P43" i="1"/>
  <c r="R43" i="1" s="1"/>
  <c r="P180" i="1"/>
  <c r="R180" i="1" s="1"/>
  <c r="P225" i="1"/>
  <c r="R225" i="1" s="1"/>
  <c r="P20" i="1"/>
  <c r="R20" i="1" s="1"/>
  <c r="P105" i="1"/>
  <c r="R105" i="1" s="1"/>
  <c r="P63" i="1"/>
  <c r="R63" i="1" s="1"/>
  <c r="P73" i="1"/>
  <c r="U73" i="1" s="1"/>
  <c r="P224" i="1"/>
  <c r="R224" i="1" s="1"/>
  <c r="P68" i="1"/>
  <c r="R68" i="1" s="1"/>
  <c r="P220" i="1"/>
  <c r="R220" i="1" s="1"/>
  <c r="P169" i="1"/>
  <c r="R169" i="1" s="1"/>
  <c r="P165" i="1"/>
  <c r="R165" i="1" s="1"/>
  <c r="P232" i="1"/>
  <c r="R232" i="1" s="1"/>
  <c r="P102" i="1"/>
  <c r="R102" i="1" s="1"/>
  <c r="P7" i="1"/>
  <c r="R7" i="1" s="1"/>
  <c r="P188" i="1"/>
  <c r="R188" i="1" s="1"/>
  <c r="P21" i="1"/>
  <c r="R21" i="1" s="1"/>
  <c r="P60" i="1"/>
  <c r="U60" i="1" s="1"/>
  <c r="P65" i="1"/>
  <c r="X65" i="1" s="1"/>
  <c r="P13" i="1"/>
  <c r="R13" i="1" s="1"/>
  <c r="P50" i="1"/>
  <c r="P28" i="1"/>
  <c r="R28" i="1" s="1"/>
  <c r="P198" i="1"/>
  <c r="R198" i="1" s="1"/>
  <c r="P216" i="1"/>
  <c r="R216" i="1" s="1"/>
  <c r="P201" i="1"/>
  <c r="R201" i="1" s="1"/>
  <c r="P200" i="1"/>
  <c r="R200" i="1" s="1"/>
  <c r="P234" i="1"/>
  <c r="R234" i="1" s="1"/>
  <c r="P223" i="1"/>
  <c r="R223" i="1" s="1"/>
  <c r="P136" i="1"/>
  <c r="R136" i="1" s="1"/>
  <c r="P140" i="1"/>
  <c r="R140" i="1" s="1"/>
  <c r="P171" i="1"/>
  <c r="R171" i="1" s="1"/>
  <c r="P208" i="1"/>
  <c r="R208" i="1" s="1"/>
  <c r="P167" i="1"/>
  <c r="R167" i="1" s="1"/>
  <c r="P143" i="1"/>
  <c r="U143" i="1" s="1"/>
  <c r="P74" i="1"/>
  <c r="R74" i="1" s="1"/>
  <c r="P23" i="1"/>
  <c r="R23" i="1" s="1"/>
  <c r="P215" i="1"/>
  <c r="R215" i="1" s="1"/>
  <c r="P176" i="1"/>
  <c r="R176" i="1" s="1"/>
  <c r="P231" i="1"/>
  <c r="R231" i="1" s="1"/>
  <c r="P57" i="1"/>
  <c r="R57" i="1" s="1"/>
  <c r="P46" i="1"/>
  <c r="R46" i="1" s="1"/>
  <c r="P222" i="1"/>
  <c r="R222" i="1" s="1"/>
  <c r="P221" i="1"/>
  <c r="P16" i="1"/>
  <c r="R16" i="1" s="1"/>
  <c r="P80" i="1"/>
  <c r="R80" i="1" s="1"/>
  <c r="P31" i="1"/>
  <c r="R31" i="1" s="1"/>
  <c r="P17" i="1"/>
  <c r="R17" i="1" s="1"/>
  <c r="P98" i="1"/>
  <c r="R98" i="1" s="1"/>
  <c r="P236" i="1"/>
  <c r="P160" i="1"/>
  <c r="U160" i="1" s="1"/>
  <c r="P139" i="1"/>
  <c r="R139" i="1" s="1"/>
  <c r="P61" i="1"/>
  <c r="R61" i="1" s="1"/>
  <c r="P85" i="1"/>
  <c r="R85" i="1" s="1"/>
  <c r="P79" i="1"/>
  <c r="R79" i="1" s="1"/>
  <c r="P58" i="1"/>
  <c r="R58" i="1" s="1"/>
  <c r="P36" i="1"/>
  <c r="R36" i="1" s="1"/>
  <c r="P41" i="1"/>
  <c r="R41" i="1" s="1"/>
  <c r="P207" i="1"/>
  <c r="R207" i="1" s="1"/>
  <c r="P211" i="1"/>
  <c r="R211" i="1" s="1"/>
  <c r="P49" i="1"/>
  <c r="R49" i="1" s="1"/>
  <c r="P110" i="1"/>
  <c r="R110" i="1" s="1"/>
  <c r="P114" i="1"/>
  <c r="R114" i="1" s="1"/>
  <c r="AT41" i="1" l="1"/>
  <c r="BH41" i="1" s="1"/>
  <c r="BC41" i="1"/>
  <c r="BQ41" i="1" s="1"/>
  <c r="AT236" i="1"/>
  <c r="BH236" i="1" s="1"/>
  <c r="BC236" i="1"/>
  <c r="BQ236" i="1" s="1"/>
  <c r="AT46" i="1"/>
  <c r="BH46" i="1" s="1"/>
  <c r="BC46" i="1"/>
  <c r="BQ46" i="1" s="1"/>
  <c r="AT167" i="1"/>
  <c r="BH167" i="1" s="1"/>
  <c r="BC167" i="1"/>
  <c r="BQ167" i="1" s="1"/>
  <c r="AT201" i="1"/>
  <c r="BC201" i="1"/>
  <c r="BQ201" i="1" s="1"/>
  <c r="AT21" i="1"/>
  <c r="BH21" i="1" s="1"/>
  <c r="BC21" i="1"/>
  <c r="BQ21" i="1" s="1"/>
  <c r="AT68" i="1"/>
  <c r="BC68" i="1"/>
  <c r="BQ68" i="1" s="1"/>
  <c r="AT43" i="1"/>
  <c r="BH43" i="1" s="1"/>
  <c r="BC43" i="1"/>
  <c r="BQ43" i="1" s="1"/>
  <c r="AT103" i="1"/>
  <c r="BC103" i="1"/>
  <c r="BQ103" i="1" s="1"/>
  <c r="AT166" i="1"/>
  <c r="BH166" i="1" s="1"/>
  <c r="BC166" i="1"/>
  <c r="BQ166" i="1" s="1"/>
  <c r="AT24" i="1"/>
  <c r="BH24" i="1" s="1"/>
  <c r="BC24" i="1"/>
  <c r="BQ24" i="1" s="1"/>
  <c r="AT5" i="1"/>
  <c r="BH5" i="1" s="1"/>
  <c r="BC5" i="1"/>
  <c r="BQ5" i="1" s="1"/>
  <c r="AT161" i="1"/>
  <c r="BC161" i="1"/>
  <c r="BQ161" i="1" s="1"/>
  <c r="AT101" i="1"/>
  <c r="BH101" i="1" s="1"/>
  <c r="BC101" i="1"/>
  <c r="BQ101" i="1" s="1"/>
  <c r="AT144" i="1"/>
  <c r="BH144" i="1" s="1"/>
  <c r="BC144" i="1"/>
  <c r="BQ144" i="1" s="1"/>
  <c r="AT209" i="1"/>
  <c r="BH209" i="1" s="1"/>
  <c r="BC209" i="1"/>
  <c r="BQ209" i="1" s="1"/>
  <c r="AT115" i="1"/>
  <c r="BH115" i="1" s="1"/>
  <c r="BC115" i="1"/>
  <c r="BQ115" i="1" s="1"/>
  <c r="AT84" i="1"/>
  <c r="BC84" i="1"/>
  <c r="BQ84" i="1" s="1"/>
  <c r="AT132" i="1"/>
  <c r="BH132" i="1" s="1"/>
  <c r="BC132" i="1"/>
  <c r="BQ132" i="1" s="1"/>
  <c r="AT127" i="1"/>
  <c r="BH127" i="1" s="1"/>
  <c r="BC127" i="1"/>
  <c r="BQ127" i="1" s="1"/>
  <c r="AT59" i="1"/>
  <c r="BC59" i="1"/>
  <c r="BQ59" i="1" s="1"/>
  <c r="AT126" i="1"/>
  <c r="BH126" i="1" s="1"/>
  <c r="BC126" i="1"/>
  <c r="BQ126" i="1" s="1"/>
  <c r="AT184" i="1"/>
  <c r="BH184" i="1" s="1"/>
  <c r="BC184" i="1"/>
  <c r="BQ184" i="1" s="1"/>
  <c r="AT182" i="1"/>
  <c r="BH182" i="1" s="1"/>
  <c r="BC182" i="1"/>
  <c r="BQ182" i="1" s="1"/>
  <c r="AT4" i="1"/>
  <c r="BH4" i="1" s="1"/>
  <c r="BC4" i="1"/>
  <c r="BQ4" i="1" s="1"/>
  <c r="AT157" i="1"/>
  <c r="BH157" i="1" s="1"/>
  <c r="BC157" i="1"/>
  <c r="BQ157" i="1" s="1"/>
  <c r="AT37" i="1"/>
  <c r="BH37" i="1" s="1"/>
  <c r="BC37" i="1"/>
  <c r="BQ37" i="1" s="1"/>
  <c r="BH59" i="1"/>
  <c r="BH161" i="1"/>
  <c r="BH201" i="1"/>
  <c r="AT17" i="1"/>
  <c r="BH17" i="1" s="1"/>
  <c r="BC17" i="1"/>
  <c r="BQ17" i="1" s="1"/>
  <c r="AT231" i="1"/>
  <c r="BH231" i="1" s="1"/>
  <c r="BC231" i="1"/>
  <c r="BQ231" i="1" s="1"/>
  <c r="AT198" i="1"/>
  <c r="BH198" i="1" s="1"/>
  <c r="BC198" i="1"/>
  <c r="BQ198" i="1" s="1"/>
  <c r="AT7" i="1"/>
  <c r="BH7" i="1" s="1"/>
  <c r="BC7" i="1"/>
  <c r="BQ7" i="1" s="1"/>
  <c r="AT73" i="1"/>
  <c r="BH73" i="1" s="1"/>
  <c r="BC73" i="1"/>
  <c r="BQ73" i="1" s="1"/>
  <c r="AT82" i="1"/>
  <c r="BH82" i="1" s="1"/>
  <c r="BC82" i="1"/>
  <c r="BQ82" i="1" s="1"/>
  <c r="AT14" i="1"/>
  <c r="BH14" i="1" s="1"/>
  <c r="BC14" i="1"/>
  <c r="BQ14" i="1" s="1"/>
  <c r="AT39" i="1"/>
  <c r="BH39" i="1" s="1"/>
  <c r="BC39" i="1"/>
  <c r="BQ39" i="1" s="1"/>
  <c r="AT67" i="1"/>
  <c r="BH67" i="1" s="1"/>
  <c r="BC67" i="1"/>
  <c r="BQ67" i="1" s="1"/>
  <c r="AT92" i="1"/>
  <c r="BH92" i="1" s="1"/>
  <c r="BC92" i="1"/>
  <c r="BQ92" i="1" s="1"/>
  <c r="AT123" i="1"/>
  <c r="BH123" i="1" s="1"/>
  <c r="BC123" i="1"/>
  <c r="BQ123" i="1" s="1"/>
  <c r="AT107" i="1"/>
  <c r="BH107" i="1" s="1"/>
  <c r="BC107" i="1"/>
  <c r="BQ107" i="1" s="1"/>
  <c r="AT109" i="1"/>
  <c r="BH109" i="1" s="1"/>
  <c r="BC109" i="1"/>
  <c r="BQ109" i="1" s="1"/>
  <c r="AT147" i="1"/>
  <c r="BH147" i="1" s="1"/>
  <c r="BC147" i="1"/>
  <c r="BQ147" i="1" s="1"/>
  <c r="AT66" i="1"/>
  <c r="BH66" i="1" s="1"/>
  <c r="BC66" i="1"/>
  <c r="BQ66" i="1" s="1"/>
  <c r="AT145" i="1"/>
  <c r="BH145" i="1" s="1"/>
  <c r="BC145" i="1"/>
  <c r="BQ145" i="1" s="1"/>
  <c r="AT25" i="1"/>
  <c r="BH25" i="1" s="1"/>
  <c r="BC25" i="1"/>
  <c r="BQ25" i="1" s="1"/>
  <c r="AT206" i="1"/>
  <c r="BH206" i="1" s="1"/>
  <c r="BC206" i="1"/>
  <c r="BQ206" i="1" s="1"/>
  <c r="AT158" i="1"/>
  <c r="BH158" i="1" s="1"/>
  <c r="BC158" i="1"/>
  <c r="BQ158" i="1" s="1"/>
  <c r="AT138" i="1"/>
  <c r="BH138" i="1" s="1"/>
  <c r="BC138" i="1"/>
  <c r="BQ138" i="1" s="1"/>
  <c r="AT202" i="1"/>
  <c r="BH202" i="1" s="1"/>
  <c r="BC202" i="1"/>
  <c r="BQ202" i="1" s="1"/>
  <c r="AT56" i="1"/>
  <c r="BH56" i="1" s="1"/>
  <c r="BC56" i="1"/>
  <c r="BQ56" i="1" s="1"/>
  <c r="AT233" i="1"/>
  <c r="BH233" i="1" s="1"/>
  <c r="BC233" i="1"/>
  <c r="BQ233" i="1" s="1"/>
  <c r="AT117" i="1"/>
  <c r="BH117" i="1" s="1"/>
  <c r="BC117" i="1"/>
  <c r="BQ117" i="1" s="1"/>
  <c r="AT19" i="1"/>
  <c r="BH19" i="1" s="1"/>
  <c r="BC19" i="1"/>
  <c r="BQ19" i="1" s="1"/>
  <c r="AT18" i="1"/>
  <c r="BH18" i="1" s="1"/>
  <c r="BC18" i="1"/>
  <c r="BQ18" i="1" s="1"/>
  <c r="AT159" i="1"/>
  <c r="BH159" i="1" s="1"/>
  <c r="BC159" i="1"/>
  <c r="BQ159" i="1" s="1"/>
  <c r="BH68" i="1"/>
  <c r="AT58" i="1"/>
  <c r="BH58" i="1" s="1"/>
  <c r="BC58" i="1"/>
  <c r="BQ58" i="1" s="1"/>
  <c r="AT171" i="1"/>
  <c r="BH171" i="1" s="1"/>
  <c r="BC171" i="1"/>
  <c r="BQ171" i="1" s="1"/>
  <c r="AT134" i="1"/>
  <c r="BH134" i="1" s="1"/>
  <c r="BC134" i="1"/>
  <c r="BQ134" i="1" s="1"/>
  <c r="AT195" i="1"/>
  <c r="BH195" i="1" s="1"/>
  <c r="BC195" i="1"/>
  <c r="BQ195" i="1" s="1"/>
  <c r="AT205" i="1"/>
  <c r="BH205" i="1" s="1"/>
  <c r="BC205" i="1"/>
  <c r="BQ205" i="1" s="1"/>
  <c r="AT154" i="1"/>
  <c r="BH154" i="1" s="1"/>
  <c r="BC154" i="1"/>
  <c r="BQ154" i="1" s="1"/>
  <c r="AT53" i="1"/>
  <c r="BH53" i="1" s="1"/>
  <c r="BC53" i="1"/>
  <c r="BQ53" i="1" s="1"/>
  <c r="AT12" i="1"/>
  <c r="BH12" i="1" s="1"/>
  <c r="BC12" i="1"/>
  <c r="BQ12" i="1" s="1"/>
  <c r="AT197" i="1"/>
  <c r="BH197" i="1" s="1"/>
  <c r="BC197" i="1"/>
  <c r="BQ197" i="1" s="1"/>
  <c r="AT29" i="1"/>
  <c r="BH29" i="1" s="1"/>
  <c r="BC29" i="1"/>
  <c r="BQ29" i="1" s="1"/>
  <c r="AT235" i="1"/>
  <c r="BH235" i="1" s="1"/>
  <c r="BC235" i="1"/>
  <c r="BQ235" i="1" s="1"/>
  <c r="AT178" i="1"/>
  <c r="BH178" i="1" s="1"/>
  <c r="BC178" i="1"/>
  <c r="BQ178" i="1" s="1"/>
  <c r="AT133" i="1"/>
  <c r="BH133" i="1" s="1"/>
  <c r="BC133" i="1"/>
  <c r="BQ133" i="1" s="1"/>
  <c r="BH84" i="1"/>
  <c r="BH103" i="1"/>
  <c r="AQ114" i="1"/>
  <c r="AT114" i="1" s="1"/>
  <c r="BH114" i="1" s="1"/>
  <c r="AR114" i="1"/>
  <c r="AS114" i="1"/>
  <c r="AO114" i="1"/>
  <c r="AP114" i="1"/>
  <c r="AT108" i="1"/>
  <c r="BH108" i="1" s="1"/>
  <c r="AT113" i="1"/>
  <c r="BH113" i="1" s="1"/>
  <c r="AT49" i="1"/>
  <c r="BH49" i="1" s="1"/>
  <c r="AT61" i="1"/>
  <c r="BH61" i="1" s="1"/>
  <c r="AT16" i="1"/>
  <c r="BH16" i="1" s="1"/>
  <c r="AT23" i="1"/>
  <c r="BH23" i="1" s="1"/>
  <c r="AT223" i="1"/>
  <c r="BH223" i="1" s="1"/>
  <c r="AT13" i="1"/>
  <c r="BH13" i="1" s="1"/>
  <c r="AT165" i="1"/>
  <c r="BH165" i="1" s="1"/>
  <c r="AT20" i="1"/>
  <c r="BH20" i="1" s="1"/>
  <c r="AT226" i="1"/>
  <c r="BH226" i="1" s="1"/>
  <c r="AT83" i="1"/>
  <c r="BH83" i="1" s="1"/>
  <c r="AT76" i="1"/>
  <c r="BH76" i="1" s="1"/>
  <c r="AT35" i="1"/>
  <c r="BH35" i="1" s="1"/>
  <c r="AT173" i="1"/>
  <c r="BH173" i="1" s="1"/>
  <c r="AT8" i="1"/>
  <c r="BH8" i="1" s="1"/>
  <c r="AT191" i="1"/>
  <c r="BH191" i="1" s="1"/>
  <c r="AT129" i="1"/>
  <c r="BH129" i="1" s="1"/>
  <c r="AT185" i="1"/>
  <c r="BH185" i="1" s="1"/>
  <c r="AT146" i="1"/>
  <c r="BH146" i="1" s="1"/>
  <c r="AT120" i="1"/>
  <c r="BH120" i="1" s="1"/>
  <c r="AT122" i="1"/>
  <c r="BH122" i="1" s="1"/>
  <c r="AT119" i="1"/>
  <c r="BH119" i="1" s="1"/>
  <c r="AT86" i="1"/>
  <c r="BH86" i="1" s="1"/>
  <c r="AT11" i="1"/>
  <c r="BH11" i="1" s="1"/>
  <c r="AT150" i="1"/>
  <c r="BH150" i="1" s="1"/>
  <c r="AT118" i="1"/>
  <c r="BH118" i="1" s="1"/>
  <c r="AT203" i="1"/>
  <c r="BH203" i="1" s="1"/>
  <c r="AT75" i="1"/>
  <c r="BH75" i="1" s="1"/>
  <c r="AT121" i="1"/>
  <c r="BH121" i="1" s="1"/>
  <c r="AT69" i="1"/>
  <c r="BH69" i="1" s="1"/>
  <c r="AT207" i="1"/>
  <c r="BH207" i="1" s="1"/>
  <c r="AT160" i="1"/>
  <c r="BH160" i="1" s="1"/>
  <c r="AT222" i="1"/>
  <c r="BH222" i="1" s="1"/>
  <c r="AT143" i="1"/>
  <c r="BH143" i="1" s="1"/>
  <c r="AT200" i="1"/>
  <c r="BH200" i="1" s="1"/>
  <c r="AT60" i="1"/>
  <c r="BH60" i="1" s="1"/>
  <c r="AT220" i="1"/>
  <c r="BH220" i="1" s="1"/>
  <c r="AT180" i="1"/>
  <c r="BH180" i="1" s="1"/>
  <c r="AT199" i="1"/>
  <c r="BH199" i="1" s="1"/>
  <c r="AT100" i="1"/>
  <c r="BH100" i="1" s="1"/>
  <c r="AT153" i="1"/>
  <c r="BH153" i="1" s="1"/>
  <c r="AT42" i="1"/>
  <c r="BH42" i="1" s="1"/>
  <c r="AT125" i="1"/>
  <c r="BH125" i="1" s="1"/>
  <c r="AT93" i="1"/>
  <c r="BH93" i="1" s="1"/>
  <c r="AT88" i="1"/>
  <c r="BH88" i="1" s="1"/>
  <c r="AT196" i="1"/>
  <c r="BH196" i="1" s="1"/>
  <c r="AT47" i="1"/>
  <c r="BH47" i="1" s="1"/>
  <c r="AT78" i="1"/>
  <c r="BH78" i="1" s="1"/>
  <c r="AT110" i="1"/>
  <c r="BH110" i="1" s="1"/>
  <c r="AT85" i="1"/>
  <c r="BH85" i="1" s="1"/>
  <c r="AT80" i="1"/>
  <c r="BH80" i="1" s="1"/>
  <c r="AT215" i="1"/>
  <c r="BH215" i="1" s="1"/>
  <c r="AT136" i="1"/>
  <c r="BH136" i="1" s="1"/>
  <c r="AT50" i="1"/>
  <c r="BH50" i="1" s="1"/>
  <c r="AT232" i="1"/>
  <c r="BH232" i="1" s="1"/>
  <c r="AT105" i="1"/>
  <c r="BH105" i="1" s="1"/>
  <c r="AT34" i="1"/>
  <c r="BH34" i="1" s="1"/>
  <c r="AT70" i="1"/>
  <c r="BH70" i="1" s="1"/>
  <c r="AT71" i="1"/>
  <c r="BH71" i="1" s="1"/>
  <c r="AT106" i="1"/>
  <c r="BH106" i="1" s="1"/>
  <c r="AT26" i="1"/>
  <c r="BH26" i="1" s="1"/>
  <c r="AT9" i="1"/>
  <c r="BH9" i="1" s="1"/>
  <c r="AT190" i="1"/>
  <c r="BH190" i="1" s="1"/>
  <c r="AT112" i="1"/>
  <c r="BH112" i="1" s="1"/>
  <c r="AT22" i="1"/>
  <c r="BH22" i="1" s="1"/>
  <c r="AT230" i="1"/>
  <c r="BH230" i="1" s="1"/>
  <c r="AT193" i="1"/>
  <c r="BH193" i="1" s="1"/>
  <c r="AT210" i="1"/>
  <c r="BH210" i="1" s="1"/>
  <c r="AT48" i="1"/>
  <c r="BH48" i="1" s="1"/>
  <c r="AT52" i="1"/>
  <c r="BH52" i="1" s="1"/>
  <c r="AT214" i="1"/>
  <c r="BH214" i="1" s="1"/>
  <c r="AT212" i="1"/>
  <c r="BH212" i="1" s="1"/>
  <c r="AT217" i="1"/>
  <c r="BH217" i="1" s="1"/>
  <c r="AT38" i="1"/>
  <c r="BH38" i="1" s="1"/>
  <c r="AT163" i="1"/>
  <c r="BH163" i="1" s="1"/>
  <c r="AT187" i="1"/>
  <c r="BH187" i="1" s="1"/>
  <c r="AT172" i="1"/>
  <c r="BH172" i="1" s="1"/>
  <c r="AT30" i="1"/>
  <c r="BH30" i="1" s="1"/>
  <c r="AT36" i="1"/>
  <c r="BH36" i="1" s="1"/>
  <c r="AT98" i="1"/>
  <c r="BH98" i="1" s="1"/>
  <c r="AT57" i="1"/>
  <c r="BH57" i="1" s="1"/>
  <c r="AT208" i="1"/>
  <c r="BH208" i="1" s="1"/>
  <c r="AT216" i="1"/>
  <c r="BH216" i="1" s="1"/>
  <c r="AT188" i="1"/>
  <c r="BH188" i="1" s="1"/>
  <c r="AT224" i="1"/>
  <c r="BH224" i="1" s="1"/>
  <c r="AT40" i="1"/>
  <c r="BH40" i="1" s="1"/>
  <c r="AT227" i="1"/>
  <c r="BH227" i="1" s="1"/>
  <c r="AT177" i="1"/>
  <c r="BH177" i="1" s="1"/>
  <c r="AT174" i="1"/>
  <c r="BH174" i="1" s="1"/>
  <c r="AT72" i="1"/>
  <c r="BH72" i="1" s="1"/>
  <c r="AT87" i="1"/>
  <c r="BH87" i="1" s="1"/>
  <c r="AT229" i="1"/>
  <c r="BH229" i="1" s="1"/>
  <c r="AT128" i="1"/>
  <c r="BH128" i="1" s="1"/>
  <c r="AT141" i="1"/>
  <c r="BH141" i="1" s="1"/>
  <c r="AT55" i="1"/>
  <c r="BH55" i="1" s="1"/>
  <c r="AT204" i="1"/>
  <c r="BH204" i="1" s="1"/>
  <c r="AT62" i="1"/>
  <c r="BH62" i="1" s="1"/>
  <c r="AT179" i="1"/>
  <c r="BH179" i="1" s="1"/>
  <c r="AT189" i="1"/>
  <c r="BH189" i="1" s="1"/>
  <c r="AT45" i="1"/>
  <c r="BH45" i="1" s="1"/>
  <c r="AT152" i="1"/>
  <c r="BH152" i="1" s="1"/>
  <c r="AT137" i="1"/>
  <c r="BH137" i="1" s="1"/>
  <c r="AT162" i="1"/>
  <c r="BH162" i="1" s="1"/>
  <c r="AT32" i="1"/>
  <c r="BH32" i="1" s="1"/>
  <c r="AT99" i="1"/>
  <c r="BH99" i="1" s="1"/>
  <c r="AT170" i="1"/>
  <c r="BH170" i="1" s="1"/>
  <c r="AT44" i="1"/>
  <c r="BH44" i="1" s="1"/>
  <c r="AT211" i="1"/>
  <c r="BH211" i="1" s="1"/>
  <c r="AT139" i="1"/>
  <c r="BH139" i="1" s="1"/>
  <c r="AT221" i="1"/>
  <c r="BH221" i="1" s="1"/>
  <c r="AT74" i="1"/>
  <c r="BH74" i="1" s="1"/>
  <c r="AT234" i="1"/>
  <c r="BH234" i="1" s="1"/>
  <c r="AT65" i="1"/>
  <c r="BH65" i="1" s="1"/>
  <c r="AT169" i="1"/>
  <c r="BH169" i="1" s="1"/>
  <c r="AT225" i="1"/>
  <c r="BH225" i="1" s="1"/>
  <c r="AT155" i="1"/>
  <c r="BH155" i="1" s="1"/>
  <c r="AT228" i="1"/>
  <c r="BH228" i="1" s="1"/>
  <c r="AT54" i="1"/>
  <c r="BH54" i="1" s="1"/>
  <c r="AT95" i="1"/>
  <c r="BH95" i="1" s="1"/>
  <c r="AT148" i="1"/>
  <c r="BH148" i="1" s="1"/>
  <c r="AT131" i="1"/>
  <c r="BH131" i="1" s="1"/>
  <c r="AT77" i="1"/>
  <c r="BH77" i="1" s="1"/>
  <c r="AT81" i="1"/>
  <c r="BH81" i="1" s="1"/>
  <c r="AT27" i="1"/>
  <c r="BH27" i="1" s="1"/>
  <c r="AT142" i="1"/>
  <c r="BH142" i="1" s="1"/>
  <c r="AT104" i="1"/>
  <c r="BH104" i="1" s="1"/>
  <c r="AT64" i="1"/>
  <c r="BH64" i="1" s="1"/>
  <c r="AT94" i="1"/>
  <c r="BH94" i="1" s="1"/>
  <c r="AT10" i="1"/>
  <c r="BH10" i="1" s="1"/>
  <c r="AT181" i="1"/>
  <c r="BH181" i="1" s="1"/>
  <c r="AT6" i="1"/>
  <c r="BH6" i="1" s="1"/>
  <c r="AT96" i="1"/>
  <c r="BH96" i="1" s="1"/>
  <c r="AT130" i="1"/>
  <c r="BH130" i="1" s="1"/>
  <c r="AT192" i="1"/>
  <c r="BH192" i="1" s="1"/>
  <c r="AT33" i="1"/>
  <c r="BH33" i="1" s="1"/>
  <c r="AT186" i="1"/>
  <c r="BH186" i="1" s="1"/>
  <c r="AT79" i="1"/>
  <c r="BH79" i="1" s="1"/>
  <c r="AT31" i="1"/>
  <c r="BH31" i="1" s="1"/>
  <c r="AT176" i="1"/>
  <c r="BH176" i="1" s="1"/>
  <c r="AT140" i="1"/>
  <c r="BH140" i="1" s="1"/>
  <c r="AT28" i="1"/>
  <c r="BH28" i="1" s="1"/>
  <c r="AT102" i="1"/>
  <c r="BH102" i="1" s="1"/>
  <c r="AT63" i="1"/>
  <c r="BH63" i="1" s="1"/>
  <c r="AT218" i="1"/>
  <c r="BH218" i="1" s="1"/>
  <c r="AT91" i="1"/>
  <c r="BH91" i="1" s="1"/>
  <c r="AT97" i="1"/>
  <c r="BH97" i="1" s="1"/>
  <c r="AT156" i="1"/>
  <c r="BH156" i="1" s="1"/>
  <c r="AT90" i="1"/>
  <c r="BH90" i="1" s="1"/>
  <c r="AT124" i="1"/>
  <c r="BH124" i="1" s="1"/>
  <c r="AT89" i="1"/>
  <c r="BH89" i="1" s="1"/>
  <c r="AT213" i="1"/>
  <c r="BH213" i="1" s="1"/>
  <c r="AT116" i="1"/>
  <c r="BH116" i="1" s="1"/>
  <c r="AT151" i="1"/>
  <c r="BH151" i="1" s="1"/>
  <c r="AT51" i="1"/>
  <c r="BH51" i="1" s="1"/>
  <c r="AT149" i="1"/>
  <c r="BH149" i="1" s="1"/>
  <c r="AT164" i="1"/>
  <c r="BH164" i="1" s="1"/>
  <c r="AT15" i="1"/>
  <c r="BH15" i="1" s="1"/>
  <c r="AT219" i="1"/>
  <c r="BH219" i="1" s="1"/>
  <c r="AT183" i="1"/>
  <c r="BH183" i="1" s="1"/>
  <c r="AT168" i="1"/>
  <c r="BH168" i="1" s="1"/>
  <c r="AT3" i="1"/>
  <c r="BH3" i="1" s="1"/>
  <c r="AT175" i="1"/>
  <c r="BH175" i="1" s="1"/>
  <c r="AT194" i="1"/>
  <c r="BH194" i="1" s="1"/>
  <c r="AT111" i="1"/>
  <c r="BH111" i="1" s="1"/>
  <c r="AT135" i="1"/>
  <c r="BH135" i="1" s="1"/>
  <c r="R34" i="1"/>
  <c r="U34" i="1"/>
  <c r="R93" i="1"/>
  <c r="R217" i="1"/>
  <c r="U26" i="1"/>
  <c r="U213" i="1"/>
  <c r="U48" i="1"/>
  <c r="U202" i="1"/>
  <c r="U111" i="1"/>
  <c r="U142" i="1"/>
  <c r="X142" i="1"/>
  <c r="X69" i="1"/>
  <c r="R143" i="1"/>
  <c r="R88" i="1"/>
  <c r="R130" i="1"/>
  <c r="U234" i="1"/>
  <c r="U71" i="1"/>
  <c r="U148" i="1"/>
  <c r="U112" i="1"/>
  <c r="U51" i="1"/>
  <c r="U94" i="1"/>
  <c r="U183" i="1"/>
  <c r="U117" i="1"/>
  <c r="U69" i="1"/>
  <c r="X41" i="1"/>
  <c r="X222" i="1"/>
  <c r="X143" i="1"/>
  <c r="X200" i="1"/>
  <c r="X60" i="1"/>
  <c r="X73" i="1"/>
  <c r="X225" i="1"/>
  <c r="X226" i="1"/>
  <c r="X166" i="1"/>
  <c r="X24" i="1"/>
  <c r="X5" i="1"/>
  <c r="X93" i="1"/>
  <c r="X88" i="1"/>
  <c r="X134" i="1"/>
  <c r="X195" i="1"/>
  <c r="X205" i="1"/>
  <c r="X154" i="1"/>
  <c r="X53" i="1"/>
  <c r="X12" i="1"/>
  <c r="X10" i="1"/>
  <c r="X181" i="1"/>
  <c r="X6" i="1"/>
  <c r="X96" i="1"/>
  <c r="X130" i="1"/>
  <c r="X192" i="1"/>
  <c r="X33" i="1"/>
  <c r="X186" i="1"/>
  <c r="R160" i="1"/>
  <c r="X234" i="1"/>
  <c r="X148" i="1"/>
  <c r="X121" i="1"/>
  <c r="R65" i="1"/>
  <c r="R195" i="1"/>
  <c r="R75" i="1"/>
  <c r="U65" i="1"/>
  <c r="U76" i="1"/>
  <c r="U124" i="1"/>
  <c r="U81" i="1"/>
  <c r="U193" i="1"/>
  <c r="U15" i="1"/>
  <c r="U150" i="1"/>
  <c r="U175" i="1"/>
  <c r="U159" i="1"/>
  <c r="X36" i="1"/>
  <c r="X98" i="1"/>
  <c r="X46" i="1"/>
  <c r="X167" i="1"/>
  <c r="X201" i="1"/>
  <c r="X21" i="1"/>
  <c r="X63" i="1"/>
  <c r="X177" i="1"/>
  <c r="X174" i="1"/>
  <c r="X72" i="1"/>
  <c r="X161" i="1"/>
  <c r="X101" i="1"/>
  <c r="X144" i="1"/>
  <c r="X209" i="1"/>
  <c r="X115" i="1"/>
  <c r="X132" i="1"/>
  <c r="X127" i="1"/>
  <c r="X59" i="1"/>
  <c r="X197" i="1"/>
  <c r="X29" i="1"/>
  <c r="X235" i="1"/>
  <c r="X196" i="1"/>
  <c r="X178" i="1"/>
  <c r="X133" i="1"/>
  <c r="X47" i="1"/>
  <c r="X78" i="1"/>
  <c r="U100" i="1"/>
  <c r="U203" i="1"/>
  <c r="X224" i="1"/>
  <c r="X42" i="1"/>
  <c r="X104" i="1"/>
  <c r="X203" i="1"/>
  <c r="R73" i="1"/>
  <c r="R33" i="1"/>
  <c r="U169" i="1"/>
  <c r="U199" i="1"/>
  <c r="U153" i="1"/>
  <c r="U9" i="1"/>
  <c r="U116" i="1"/>
  <c r="U104" i="1"/>
  <c r="U56" i="1"/>
  <c r="U75" i="1"/>
  <c r="U135" i="1"/>
  <c r="X58" i="1"/>
  <c r="X17" i="1"/>
  <c r="X57" i="1"/>
  <c r="X208" i="1"/>
  <c r="X216" i="1"/>
  <c r="X188" i="1"/>
  <c r="X180" i="1"/>
  <c r="X82" i="1"/>
  <c r="X14" i="1"/>
  <c r="X39" i="1"/>
  <c r="X67" i="1"/>
  <c r="X92" i="1"/>
  <c r="X87" i="1"/>
  <c r="X229" i="1"/>
  <c r="X128" i="1"/>
  <c r="X141" i="1"/>
  <c r="X55" i="1"/>
  <c r="X204" i="1"/>
  <c r="X62" i="1"/>
  <c r="X179" i="1"/>
  <c r="X189" i="1"/>
  <c r="X126" i="1"/>
  <c r="X184" i="1"/>
  <c r="X182" i="1"/>
  <c r="X4" i="1"/>
  <c r="X108" i="1"/>
  <c r="X157" i="1"/>
  <c r="X37" i="1"/>
  <c r="X113" i="1"/>
  <c r="X207" i="1"/>
  <c r="X20" i="1"/>
  <c r="X81" i="1"/>
  <c r="R40" i="1"/>
  <c r="R53" i="1"/>
  <c r="U224" i="1"/>
  <c r="U103" i="1"/>
  <c r="U106" i="1"/>
  <c r="U131" i="1"/>
  <c r="U22" i="1"/>
  <c r="U149" i="1"/>
  <c r="U86" i="1"/>
  <c r="U168" i="1"/>
  <c r="U19" i="1"/>
  <c r="X114" i="1"/>
  <c r="X79" i="1"/>
  <c r="X31" i="1"/>
  <c r="X231" i="1"/>
  <c r="X171" i="1"/>
  <c r="X198" i="1"/>
  <c r="X7" i="1"/>
  <c r="X220" i="1"/>
  <c r="X155" i="1"/>
  <c r="X91" i="1"/>
  <c r="X97" i="1"/>
  <c r="X156" i="1"/>
  <c r="X90" i="1"/>
  <c r="X123" i="1"/>
  <c r="X107" i="1"/>
  <c r="X109" i="1"/>
  <c r="X147" i="1"/>
  <c r="X66" i="1"/>
  <c r="X145" i="1"/>
  <c r="X25" i="1"/>
  <c r="X164" i="1"/>
  <c r="X158" i="1"/>
  <c r="X45" i="1"/>
  <c r="X152" i="1"/>
  <c r="X137" i="1"/>
  <c r="X162" i="1"/>
  <c r="X32" i="1"/>
  <c r="X99" i="1"/>
  <c r="X170" i="1"/>
  <c r="X44" i="1"/>
  <c r="U40" i="1"/>
  <c r="X131" i="1"/>
  <c r="X94" i="1"/>
  <c r="X150" i="1"/>
  <c r="R10" i="1"/>
  <c r="U207" i="1"/>
  <c r="U35" i="1"/>
  <c r="U89" i="1"/>
  <c r="U27" i="1"/>
  <c r="U210" i="1"/>
  <c r="U138" i="1"/>
  <c r="U118" i="1"/>
  <c r="U194" i="1"/>
  <c r="X110" i="1"/>
  <c r="X85" i="1"/>
  <c r="X80" i="1"/>
  <c r="X176" i="1"/>
  <c r="X140" i="1"/>
  <c r="X28" i="1"/>
  <c r="X102" i="1"/>
  <c r="X105" i="1"/>
  <c r="X218" i="1"/>
  <c r="X199" i="1"/>
  <c r="X70" i="1"/>
  <c r="X71" i="1"/>
  <c r="X106" i="1"/>
  <c r="X124" i="1"/>
  <c r="X89" i="1"/>
  <c r="X213" i="1"/>
  <c r="X116" i="1"/>
  <c r="X151" i="1"/>
  <c r="X51" i="1"/>
  <c r="X149" i="1"/>
  <c r="X206" i="1"/>
  <c r="X15" i="1"/>
  <c r="X138" i="1"/>
  <c r="X202" i="1"/>
  <c r="X56" i="1"/>
  <c r="X233" i="1"/>
  <c r="X117" i="1"/>
  <c r="X19" i="1"/>
  <c r="X18" i="1"/>
  <c r="X159" i="1"/>
  <c r="X160" i="1"/>
  <c r="X169" i="1"/>
  <c r="X100" i="1"/>
  <c r="X77" i="1"/>
  <c r="X64" i="1"/>
  <c r="X118" i="1"/>
  <c r="R214" i="1"/>
  <c r="U20" i="1"/>
  <c r="U70" i="1"/>
  <c r="U42" i="1"/>
  <c r="U190" i="1"/>
  <c r="U151" i="1"/>
  <c r="U64" i="1"/>
  <c r="U219" i="1"/>
  <c r="U233" i="1"/>
  <c r="U121" i="1"/>
  <c r="X49" i="1"/>
  <c r="X61" i="1"/>
  <c r="X16" i="1"/>
  <c r="X215" i="1"/>
  <c r="X136" i="1"/>
  <c r="X232" i="1"/>
  <c r="X68" i="1"/>
  <c r="X43" i="1"/>
  <c r="X103" i="1"/>
  <c r="X83" i="1"/>
  <c r="X76" i="1"/>
  <c r="X35" i="1"/>
  <c r="X26" i="1"/>
  <c r="X9" i="1"/>
  <c r="X190" i="1"/>
  <c r="X112" i="1"/>
  <c r="X22" i="1"/>
  <c r="X193" i="1"/>
  <c r="X210" i="1"/>
  <c r="X48" i="1"/>
  <c r="X219" i="1"/>
  <c r="X183" i="1"/>
  <c r="X168" i="1"/>
  <c r="X3" i="1"/>
  <c r="X175" i="1"/>
  <c r="X194" i="1"/>
  <c r="X111" i="1"/>
  <c r="X135" i="1"/>
  <c r="U74" i="1"/>
  <c r="X74" i="1"/>
  <c r="X153" i="1"/>
  <c r="X27" i="1"/>
  <c r="X86" i="1"/>
  <c r="X11" i="1"/>
  <c r="R173" i="1"/>
  <c r="R6" i="1"/>
  <c r="U43" i="1"/>
  <c r="U83" i="1"/>
  <c r="U77" i="1"/>
  <c r="U206" i="1"/>
  <c r="U11" i="1"/>
  <c r="U3" i="1"/>
  <c r="U18" i="1"/>
  <c r="X211" i="1"/>
  <c r="X139" i="1"/>
  <c r="X23" i="1"/>
  <c r="X223" i="1"/>
  <c r="X13" i="1"/>
  <c r="X165" i="1"/>
  <c r="X227" i="1"/>
  <c r="X228" i="1"/>
  <c r="X54" i="1"/>
  <c r="X95" i="1"/>
  <c r="X173" i="1"/>
  <c r="X8" i="1"/>
  <c r="X191" i="1"/>
  <c r="X129" i="1"/>
  <c r="X185" i="1"/>
  <c r="X146" i="1"/>
  <c r="X120" i="1"/>
  <c r="X122" i="1"/>
  <c r="X119" i="1"/>
  <c r="X52" i="1"/>
  <c r="X214" i="1"/>
  <c r="X212" i="1"/>
  <c r="X217" i="1"/>
  <c r="X38" i="1"/>
  <c r="X163" i="1"/>
  <c r="X187" i="1"/>
  <c r="X172" i="1"/>
  <c r="X30" i="1"/>
  <c r="R60" i="1"/>
  <c r="R166" i="1"/>
  <c r="R129" i="1"/>
  <c r="R205" i="1"/>
  <c r="R119" i="1"/>
  <c r="R192" i="1"/>
  <c r="R186" i="1"/>
  <c r="U41" i="1"/>
  <c r="U222" i="1"/>
  <c r="U200" i="1"/>
  <c r="U225" i="1"/>
  <c r="U226" i="1"/>
  <c r="U24" i="1"/>
  <c r="U5" i="1"/>
  <c r="U134" i="1"/>
  <c r="U154" i="1"/>
  <c r="U12" i="1"/>
  <c r="U181" i="1"/>
  <c r="U96" i="1"/>
  <c r="R54" i="1"/>
  <c r="R120" i="1"/>
  <c r="R133" i="1"/>
  <c r="R78" i="1"/>
  <c r="U36" i="1"/>
  <c r="U98" i="1"/>
  <c r="U46" i="1"/>
  <c r="U167" i="1"/>
  <c r="U201" i="1"/>
  <c r="U21" i="1"/>
  <c r="U63" i="1"/>
  <c r="U177" i="1"/>
  <c r="U174" i="1"/>
  <c r="U72" i="1"/>
  <c r="U161" i="1"/>
  <c r="U101" i="1"/>
  <c r="U144" i="1"/>
  <c r="U209" i="1"/>
  <c r="U115" i="1"/>
  <c r="U132" i="1"/>
  <c r="U127" i="1"/>
  <c r="U59" i="1"/>
  <c r="U197" i="1"/>
  <c r="U29" i="1"/>
  <c r="U235" i="1"/>
  <c r="U196" i="1"/>
  <c r="U178" i="1"/>
  <c r="U47" i="1"/>
  <c r="R8" i="1"/>
  <c r="R38" i="1"/>
  <c r="R187" i="1"/>
  <c r="R30" i="1"/>
  <c r="U58" i="1"/>
  <c r="U17" i="1"/>
  <c r="U57" i="1"/>
  <c r="U208" i="1"/>
  <c r="U216" i="1"/>
  <c r="U188" i="1"/>
  <c r="U180" i="1"/>
  <c r="U82" i="1"/>
  <c r="U14" i="1"/>
  <c r="U39" i="1"/>
  <c r="U67" i="1"/>
  <c r="U92" i="1"/>
  <c r="U87" i="1"/>
  <c r="U229" i="1"/>
  <c r="U128" i="1"/>
  <c r="U141" i="1"/>
  <c r="U55" i="1"/>
  <c r="U204" i="1"/>
  <c r="U62" i="1"/>
  <c r="U179" i="1"/>
  <c r="U189" i="1"/>
  <c r="U126" i="1"/>
  <c r="U184" i="1"/>
  <c r="U182" i="1"/>
  <c r="U4" i="1"/>
  <c r="U108" i="1"/>
  <c r="U157" i="1"/>
  <c r="U37" i="1"/>
  <c r="U113" i="1"/>
  <c r="R227" i="1"/>
  <c r="R185" i="1"/>
  <c r="R52" i="1"/>
  <c r="R212" i="1"/>
  <c r="U114" i="1"/>
  <c r="U79" i="1"/>
  <c r="U31" i="1"/>
  <c r="U231" i="1"/>
  <c r="U171" i="1"/>
  <c r="U198" i="1"/>
  <c r="U7" i="1"/>
  <c r="U220" i="1"/>
  <c r="U155" i="1"/>
  <c r="U91" i="1"/>
  <c r="U97" i="1"/>
  <c r="U156" i="1"/>
  <c r="U90" i="1"/>
  <c r="U123" i="1"/>
  <c r="U107" i="1"/>
  <c r="U109" i="1"/>
  <c r="U147" i="1"/>
  <c r="U66" i="1"/>
  <c r="U145" i="1"/>
  <c r="U25" i="1"/>
  <c r="U164" i="1"/>
  <c r="U158" i="1"/>
  <c r="U45" i="1"/>
  <c r="U152" i="1"/>
  <c r="U137" i="1"/>
  <c r="U162" i="1"/>
  <c r="U32" i="1"/>
  <c r="U99" i="1"/>
  <c r="U170" i="1"/>
  <c r="U44" i="1"/>
  <c r="R95" i="1"/>
  <c r="U110" i="1"/>
  <c r="U85" i="1"/>
  <c r="U80" i="1"/>
  <c r="U176" i="1"/>
  <c r="U140" i="1"/>
  <c r="U28" i="1"/>
  <c r="U102" i="1"/>
  <c r="U105" i="1"/>
  <c r="U218" i="1"/>
  <c r="R191" i="1"/>
  <c r="R122" i="1"/>
  <c r="U49" i="1"/>
  <c r="U61" i="1"/>
  <c r="U16" i="1"/>
  <c r="U215" i="1"/>
  <c r="U136" i="1"/>
  <c r="U232" i="1"/>
  <c r="U68" i="1"/>
  <c r="R228" i="1"/>
  <c r="R146" i="1"/>
  <c r="R163" i="1"/>
  <c r="R172" i="1"/>
  <c r="U211" i="1"/>
  <c r="U139" i="1"/>
  <c r="U23" i="1"/>
  <c r="U223" i="1"/>
  <c r="U13" i="1"/>
  <c r="U165" i="1"/>
  <c r="BV194" i="1" l="1"/>
  <c r="BW194" i="1"/>
  <c r="BV210" i="1"/>
  <c r="BW210" i="1"/>
  <c r="BV80" i="1"/>
  <c r="BW80" i="1"/>
  <c r="BV235" i="1"/>
  <c r="BW235" i="1"/>
  <c r="BV53" i="1"/>
  <c r="BW53" i="1"/>
  <c r="BV75" i="1"/>
  <c r="BW75" i="1"/>
  <c r="BV70" i="1"/>
  <c r="BW70" i="1"/>
  <c r="BV182" i="1"/>
  <c r="BW182" i="1"/>
  <c r="BV209" i="1"/>
  <c r="BW209" i="1"/>
  <c r="BV113" i="1"/>
  <c r="BW113" i="1"/>
  <c r="BV29" i="1"/>
  <c r="BW29" i="1"/>
  <c r="BV154" i="1"/>
  <c r="BW154" i="1"/>
  <c r="BV115" i="1"/>
  <c r="BW115" i="1"/>
  <c r="BV212" i="1"/>
  <c r="BW212" i="1"/>
  <c r="BV197" i="1"/>
  <c r="BW197" i="1"/>
  <c r="BV205" i="1"/>
  <c r="BW205" i="1"/>
  <c r="BV93" i="1"/>
  <c r="BW93" i="1"/>
  <c r="BV124" i="1"/>
  <c r="BW124" i="1"/>
  <c r="BV54" i="1"/>
  <c r="BW54" i="1"/>
  <c r="BV52" i="1"/>
  <c r="BW52" i="1"/>
  <c r="BV195" i="1"/>
  <c r="BW195" i="1"/>
  <c r="BV135" i="1"/>
  <c r="BW135" i="1"/>
  <c r="BV15" i="1"/>
  <c r="BW15" i="1"/>
  <c r="BV28" i="1"/>
  <c r="BW28" i="1"/>
  <c r="BV192" i="1"/>
  <c r="BW192" i="1"/>
  <c r="BV104" i="1"/>
  <c r="BW104" i="1"/>
  <c r="BV221" i="1"/>
  <c r="BW221" i="1"/>
  <c r="BV137" i="1"/>
  <c r="BW137" i="1"/>
  <c r="BV141" i="1"/>
  <c r="BW141" i="1"/>
  <c r="BV40" i="1"/>
  <c r="BW40" i="1"/>
  <c r="BV30" i="1"/>
  <c r="BW30" i="1"/>
  <c r="BV9" i="1"/>
  <c r="BW9" i="1"/>
  <c r="BV50" i="1"/>
  <c r="BW50" i="1"/>
  <c r="BV196" i="1"/>
  <c r="BW196" i="1"/>
  <c r="BV180" i="1"/>
  <c r="BW180" i="1"/>
  <c r="BV69" i="1"/>
  <c r="BW69" i="1"/>
  <c r="BV119" i="1"/>
  <c r="BW119" i="1"/>
  <c r="BV173" i="1"/>
  <c r="BW173" i="1"/>
  <c r="BV223" i="1"/>
  <c r="BW223" i="1"/>
  <c r="BV134" i="1"/>
  <c r="BW134" i="1"/>
  <c r="BV117" i="1"/>
  <c r="BW117" i="1"/>
  <c r="BV138" i="1"/>
  <c r="BW138" i="1"/>
  <c r="BV145" i="1"/>
  <c r="BW145" i="1"/>
  <c r="BV107" i="1"/>
  <c r="BW107" i="1"/>
  <c r="BV39" i="1"/>
  <c r="BW39" i="1"/>
  <c r="BV7" i="1"/>
  <c r="BW7" i="1"/>
  <c r="BV59" i="1"/>
  <c r="BW59" i="1"/>
  <c r="BV43" i="1"/>
  <c r="BW43" i="1"/>
  <c r="BV111" i="1"/>
  <c r="BW111" i="1"/>
  <c r="BV164" i="1"/>
  <c r="BW164" i="1"/>
  <c r="BV90" i="1"/>
  <c r="BW90" i="1"/>
  <c r="BV140" i="1"/>
  <c r="BW140" i="1"/>
  <c r="BV130" i="1"/>
  <c r="BW130" i="1"/>
  <c r="BV142" i="1"/>
  <c r="BW142" i="1"/>
  <c r="BV228" i="1"/>
  <c r="BW228" i="1"/>
  <c r="BV139" i="1"/>
  <c r="BW139" i="1"/>
  <c r="BV152" i="1"/>
  <c r="BW152" i="1"/>
  <c r="BV128" i="1"/>
  <c r="BW128" i="1"/>
  <c r="BV224" i="1"/>
  <c r="BW224" i="1"/>
  <c r="BV172" i="1"/>
  <c r="BW172" i="1"/>
  <c r="BV48" i="1"/>
  <c r="BW48" i="1"/>
  <c r="BV26" i="1"/>
  <c r="BW26" i="1"/>
  <c r="BV136" i="1"/>
  <c r="BW136" i="1"/>
  <c r="BV88" i="1"/>
  <c r="BW88" i="1"/>
  <c r="BV220" i="1"/>
  <c r="BW220" i="1"/>
  <c r="BV121" i="1"/>
  <c r="BW121" i="1"/>
  <c r="BV122" i="1"/>
  <c r="BW122" i="1"/>
  <c r="BV35" i="1"/>
  <c r="BW35" i="1"/>
  <c r="BV23" i="1"/>
  <c r="BW23" i="1"/>
  <c r="BV103" i="1"/>
  <c r="BW103" i="1"/>
  <c r="BV5" i="1"/>
  <c r="BW5" i="1"/>
  <c r="BV149" i="1"/>
  <c r="BW149" i="1"/>
  <c r="BV156" i="1"/>
  <c r="BW156" i="1"/>
  <c r="BV176" i="1"/>
  <c r="BW176" i="1"/>
  <c r="BV96" i="1"/>
  <c r="BW96" i="1"/>
  <c r="BV27" i="1"/>
  <c r="BW27" i="1"/>
  <c r="BV155" i="1"/>
  <c r="BW155" i="1"/>
  <c r="BV211" i="1"/>
  <c r="BW211" i="1"/>
  <c r="BV45" i="1"/>
  <c r="BW45" i="1"/>
  <c r="BV229" i="1"/>
  <c r="BW229" i="1"/>
  <c r="BV188" i="1"/>
  <c r="BW188" i="1"/>
  <c r="BV187" i="1"/>
  <c r="BW187" i="1"/>
  <c r="BV106" i="1"/>
  <c r="BW106" i="1"/>
  <c r="BV215" i="1"/>
  <c r="BW215" i="1"/>
  <c r="BV60" i="1"/>
  <c r="BW60" i="1"/>
  <c r="BV120" i="1"/>
  <c r="BW120" i="1"/>
  <c r="BV76" i="1"/>
  <c r="BW76" i="1"/>
  <c r="BV16" i="1"/>
  <c r="BW16" i="1"/>
  <c r="BV84" i="1"/>
  <c r="BW84" i="1"/>
  <c r="BV171" i="1"/>
  <c r="BW171" i="1"/>
  <c r="BV159" i="1"/>
  <c r="BW159" i="1"/>
  <c r="BV233" i="1"/>
  <c r="BW233" i="1"/>
  <c r="BV158" i="1"/>
  <c r="BW158" i="1"/>
  <c r="BV66" i="1"/>
  <c r="BW66" i="1"/>
  <c r="BV123" i="1"/>
  <c r="BW123" i="1"/>
  <c r="BV14" i="1"/>
  <c r="BW14" i="1"/>
  <c r="BV198" i="1"/>
  <c r="BW198" i="1"/>
  <c r="BV127" i="1"/>
  <c r="BW127" i="1"/>
  <c r="BV37" i="1"/>
  <c r="BW37" i="1"/>
  <c r="BV184" i="1"/>
  <c r="BW184" i="1"/>
  <c r="BV132" i="1"/>
  <c r="BW132" i="1"/>
  <c r="BV144" i="1"/>
  <c r="BW144" i="1"/>
  <c r="BV24" i="1"/>
  <c r="BW24" i="1"/>
  <c r="BV46" i="1"/>
  <c r="BW46" i="1"/>
  <c r="BV175" i="1"/>
  <c r="BW175" i="1"/>
  <c r="BV51" i="1"/>
  <c r="BW51" i="1"/>
  <c r="BV97" i="1"/>
  <c r="BW97" i="1"/>
  <c r="BV31" i="1"/>
  <c r="BW31" i="1"/>
  <c r="BV6" i="1"/>
  <c r="BW6" i="1"/>
  <c r="BV81" i="1"/>
  <c r="BW81" i="1"/>
  <c r="BV225" i="1"/>
  <c r="BW225" i="1"/>
  <c r="BV44" i="1"/>
  <c r="BW44" i="1"/>
  <c r="BV189" i="1"/>
  <c r="BW189" i="1"/>
  <c r="BV87" i="1"/>
  <c r="BW87" i="1"/>
  <c r="BV216" i="1"/>
  <c r="BW216" i="1"/>
  <c r="BV163" i="1"/>
  <c r="BW163" i="1"/>
  <c r="BV193" i="1"/>
  <c r="BW193" i="1"/>
  <c r="BV71" i="1"/>
  <c r="BW71" i="1"/>
  <c r="BV125" i="1"/>
  <c r="BW125" i="1"/>
  <c r="BV200" i="1"/>
  <c r="BW200" i="1"/>
  <c r="BV203" i="1"/>
  <c r="BW203" i="1"/>
  <c r="BV146" i="1"/>
  <c r="BW146" i="1"/>
  <c r="BV83" i="1"/>
  <c r="BW83" i="1"/>
  <c r="BV61" i="1"/>
  <c r="BW61" i="1"/>
  <c r="BV3" i="1"/>
  <c r="BW3" i="1"/>
  <c r="BV151" i="1"/>
  <c r="BW151" i="1"/>
  <c r="BV91" i="1"/>
  <c r="BW91" i="1"/>
  <c r="BV79" i="1"/>
  <c r="BW79" i="1"/>
  <c r="BV181" i="1"/>
  <c r="BW181" i="1"/>
  <c r="BV77" i="1"/>
  <c r="BW77" i="1"/>
  <c r="BV169" i="1"/>
  <c r="BW169" i="1"/>
  <c r="BV170" i="1"/>
  <c r="BW170" i="1"/>
  <c r="BV179" i="1"/>
  <c r="BW179" i="1"/>
  <c r="BV72" i="1"/>
  <c r="BW72" i="1"/>
  <c r="BV208" i="1"/>
  <c r="BW208" i="1"/>
  <c r="BV38" i="1"/>
  <c r="BW38" i="1"/>
  <c r="BV230" i="1"/>
  <c r="BW230" i="1"/>
  <c r="BV85" i="1"/>
  <c r="BW85" i="1"/>
  <c r="BV42" i="1"/>
  <c r="BW42" i="1"/>
  <c r="BV143" i="1"/>
  <c r="BW143" i="1"/>
  <c r="BV118" i="1"/>
  <c r="BW118" i="1"/>
  <c r="BV185" i="1"/>
  <c r="BW185" i="1"/>
  <c r="BV226" i="1"/>
  <c r="BW226" i="1"/>
  <c r="BV49" i="1"/>
  <c r="BW49" i="1"/>
  <c r="BV133" i="1"/>
  <c r="BW133" i="1"/>
  <c r="BV58" i="1"/>
  <c r="BW58" i="1"/>
  <c r="BV18" i="1"/>
  <c r="BW18" i="1"/>
  <c r="BV56" i="1"/>
  <c r="BW56" i="1"/>
  <c r="BV206" i="1"/>
  <c r="BW206" i="1"/>
  <c r="BV147" i="1"/>
  <c r="BW147" i="1"/>
  <c r="BV92" i="1"/>
  <c r="BW92" i="1"/>
  <c r="BV82" i="1"/>
  <c r="BW82" i="1"/>
  <c r="BV231" i="1"/>
  <c r="BW231" i="1"/>
  <c r="BV201" i="1"/>
  <c r="BW201" i="1"/>
  <c r="BV157" i="1"/>
  <c r="BW157" i="1"/>
  <c r="BV126" i="1"/>
  <c r="BW126" i="1"/>
  <c r="BV101" i="1"/>
  <c r="BW101" i="1"/>
  <c r="BV166" i="1"/>
  <c r="BW166" i="1"/>
  <c r="BV21" i="1"/>
  <c r="BW21" i="1"/>
  <c r="BV236" i="1"/>
  <c r="BW236" i="1"/>
  <c r="BV168" i="1"/>
  <c r="BW168" i="1"/>
  <c r="BV116" i="1"/>
  <c r="BW116" i="1"/>
  <c r="BV218" i="1"/>
  <c r="BW218" i="1"/>
  <c r="BV114" i="1"/>
  <c r="BW114" i="1"/>
  <c r="BV10" i="1"/>
  <c r="BW10" i="1"/>
  <c r="BV131" i="1"/>
  <c r="BW131" i="1"/>
  <c r="BV65" i="1"/>
  <c r="BW65" i="1"/>
  <c r="BV99" i="1"/>
  <c r="BW99" i="1"/>
  <c r="BV62" i="1"/>
  <c r="BW62" i="1"/>
  <c r="BV174" i="1"/>
  <c r="BW174" i="1"/>
  <c r="BV57" i="1"/>
  <c r="BW57" i="1"/>
  <c r="BV217" i="1"/>
  <c r="BW217" i="1"/>
  <c r="BV22" i="1"/>
  <c r="BW22" i="1"/>
  <c r="BV34" i="1"/>
  <c r="BW34" i="1"/>
  <c r="BV110" i="1"/>
  <c r="BW110" i="1"/>
  <c r="BV153" i="1"/>
  <c r="BW153" i="1"/>
  <c r="BV222" i="1"/>
  <c r="BW222" i="1"/>
  <c r="BV150" i="1"/>
  <c r="BW150" i="1"/>
  <c r="BV129" i="1"/>
  <c r="BW129" i="1"/>
  <c r="BV20" i="1"/>
  <c r="BW20" i="1"/>
  <c r="BV68" i="1"/>
  <c r="BW68" i="1"/>
  <c r="BV183" i="1"/>
  <c r="BW183" i="1"/>
  <c r="BV213" i="1"/>
  <c r="BW213" i="1"/>
  <c r="BV63" i="1"/>
  <c r="BW63" i="1"/>
  <c r="BV186" i="1"/>
  <c r="BW186" i="1"/>
  <c r="BV94" i="1"/>
  <c r="BW94" i="1"/>
  <c r="BV148" i="1"/>
  <c r="BW148" i="1"/>
  <c r="BV234" i="1"/>
  <c r="BW234" i="1"/>
  <c r="BV32" i="1"/>
  <c r="BW32" i="1"/>
  <c r="BV204" i="1"/>
  <c r="BW204" i="1"/>
  <c r="BV177" i="1"/>
  <c r="BW177" i="1"/>
  <c r="BV98" i="1"/>
  <c r="BW98" i="1"/>
  <c r="BV112" i="1"/>
  <c r="BW112" i="1"/>
  <c r="BV105" i="1"/>
  <c r="BW105" i="1"/>
  <c r="BV78" i="1"/>
  <c r="BW78" i="1"/>
  <c r="BV100" i="1"/>
  <c r="BW100" i="1"/>
  <c r="BV160" i="1"/>
  <c r="BW160" i="1"/>
  <c r="BV11" i="1"/>
  <c r="BW11" i="1"/>
  <c r="BV191" i="1"/>
  <c r="BW191" i="1"/>
  <c r="BV165" i="1"/>
  <c r="BW165" i="1"/>
  <c r="BV108" i="1"/>
  <c r="BW108" i="1"/>
  <c r="BV178" i="1"/>
  <c r="BW178" i="1"/>
  <c r="BV12" i="1"/>
  <c r="BW12" i="1"/>
  <c r="BV167" i="1"/>
  <c r="BW167" i="1"/>
  <c r="BV19" i="1"/>
  <c r="BW19" i="1"/>
  <c r="BV202" i="1"/>
  <c r="BW202" i="1"/>
  <c r="BV25" i="1"/>
  <c r="BW25" i="1"/>
  <c r="BV109" i="1"/>
  <c r="BW109" i="1"/>
  <c r="BV67" i="1"/>
  <c r="BW67" i="1"/>
  <c r="BV73" i="1"/>
  <c r="BW73" i="1"/>
  <c r="BV17" i="1"/>
  <c r="BW17" i="1"/>
  <c r="BV4" i="1"/>
  <c r="BW4" i="1"/>
  <c r="BV41" i="1"/>
  <c r="BW41" i="1"/>
  <c r="BV219" i="1"/>
  <c r="BW219" i="1"/>
  <c r="BV89" i="1"/>
  <c r="BW89" i="1"/>
  <c r="BV102" i="1"/>
  <c r="BW102" i="1"/>
  <c r="BV33" i="1"/>
  <c r="BW33" i="1"/>
  <c r="BV64" i="1"/>
  <c r="BW64" i="1"/>
  <c r="BV95" i="1"/>
  <c r="BW95" i="1"/>
  <c r="BV74" i="1"/>
  <c r="BW74" i="1"/>
  <c r="BV162" i="1"/>
  <c r="BW162" i="1"/>
  <c r="BV55" i="1"/>
  <c r="BW55" i="1"/>
  <c r="BV227" i="1"/>
  <c r="BW227" i="1"/>
  <c r="BV36" i="1"/>
  <c r="BW36" i="1"/>
  <c r="BV214" i="1"/>
  <c r="BW214" i="1"/>
  <c r="BV190" i="1"/>
  <c r="BW190" i="1"/>
  <c r="BV232" i="1"/>
  <c r="BW232" i="1"/>
  <c r="BV47" i="1"/>
  <c r="BW47" i="1"/>
  <c r="BV199" i="1"/>
  <c r="BW199" i="1"/>
  <c r="BV207" i="1"/>
  <c r="BW207" i="1"/>
  <c r="BV86" i="1"/>
  <c r="BW86" i="1"/>
  <c r="BV8" i="1"/>
  <c r="BW8" i="1"/>
  <c r="BV13" i="1"/>
  <c r="BW13" i="1"/>
  <c r="BV161" i="1"/>
  <c r="BW161" i="1"/>
  <c r="BD114" i="1"/>
  <c r="BR114" i="1" s="1"/>
  <c r="BE114" i="1"/>
  <c r="BS114" i="1" s="1"/>
  <c r="BC114" i="1"/>
  <c r="BQ114" i="1" s="1"/>
  <c r="BG114" i="1"/>
  <c r="BU114" i="1" s="1"/>
  <c r="BF114" i="1"/>
  <c r="BT114" i="1" s="1"/>
</calcChain>
</file>

<file path=xl/sharedStrings.xml><?xml version="1.0" encoding="utf-8"?>
<sst xmlns="http://schemas.openxmlformats.org/spreadsheetml/2006/main" count="1731" uniqueCount="780">
  <si>
    <t>sf1recno</t>
  </si>
  <si>
    <t>logrecno</t>
  </si>
  <si>
    <t>alphanum</t>
  </si>
  <si>
    <t>cousub</t>
  </si>
  <si>
    <t>Town</t>
  </si>
  <si>
    <t>County</t>
  </si>
  <si>
    <t>Region</t>
  </si>
  <si>
    <t>Region Name</t>
  </si>
  <si>
    <t>0000035</t>
  </si>
  <si>
    <t>01060</t>
  </si>
  <si>
    <t>Alton</t>
  </si>
  <si>
    <t>Belknap</t>
  </si>
  <si>
    <t>2</t>
  </si>
  <si>
    <t>Lakes Region Planning</t>
  </si>
  <si>
    <t>0000249</t>
  </si>
  <si>
    <t>03220</t>
  </si>
  <si>
    <t>Barnstead</t>
  </si>
  <si>
    <t>0000459</t>
  </si>
  <si>
    <t>04740</t>
  </si>
  <si>
    <t>Belmont</t>
  </si>
  <si>
    <t>0000622</t>
  </si>
  <si>
    <t>10660</t>
  </si>
  <si>
    <t>Center Harbor</t>
  </si>
  <si>
    <t>0000685</t>
  </si>
  <si>
    <t>28740</t>
  </si>
  <si>
    <t>Gilford</t>
  </si>
  <si>
    <t>0000899</t>
  </si>
  <si>
    <t>28980</t>
  </si>
  <si>
    <t>Gilmanton</t>
  </si>
  <si>
    <t>0001059</t>
  </si>
  <si>
    <t>40180</t>
  </si>
  <si>
    <t>Laconia</t>
  </si>
  <si>
    <t>0001421</t>
  </si>
  <si>
    <t>47140</t>
  </si>
  <si>
    <t>Meredith</t>
  </si>
  <si>
    <t>0001652</t>
  </si>
  <si>
    <t>51540</t>
  </si>
  <si>
    <t>New Hampton</t>
  </si>
  <si>
    <t>0001748</t>
  </si>
  <si>
    <t>67300</t>
  </si>
  <si>
    <t>Sanbornton</t>
  </si>
  <si>
    <t>0001865</t>
  </si>
  <si>
    <t>77060</t>
  </si>
  <si>
    <t>Tilton</t>
  </si>
  <si>
    <t>0002057</t>
  </si>
  <si>
    <t>00420</t>
  </si>
  <si>
    <t>Albany</t>
  </si>
  <si>
    <t>Carroll</t>
  </si>
  <si>
    <t>1</t>
  </si>
  <si>
    <t>North Country Council</t>
  </si>
  <si>
    <t>0002117</t>
  </si>
  <si>
    <t>03700</t>
  </si>
  <si>
    <t>Bartlett</t>
  </si>
  <si>
    <t>0002325</t>
  </si>
  <si>
    <t>07940</t>
  </si>
  <si>
    <t>Brookfield</t>
  </si>
  <si>
    <t>9</t>
  </si>
  <si>
    <t>Strafford Regional Pl</t>
  </si>
  <si>
    <t>0002362</t>
  </si>
  <si>
    <t>11780</t>
  </si>
  <si>
    <t>Chatham</t>
  </si>
  <si>
    <t>0002429</t>
  </si>
  <si>
    <t>14660</t>
  </si>
  <si>
    <t>Conway</t>
  </si>
  <si>
    <t>0002804</t>
  </si>
  <si>
    <t>23380</t>
  </si>
  <si>
    <t>Eaton</t>
  </si>
  <si>
    <t>0002871</t>
  </si>
  <si>
    <t>23620</t>
  </si>
  <si>
    <t>Effingham</t>
  </si>
  <si>
    <t>0002954</t>
  </si>
  <si>
    <t>27700</t>
  </si>
  <si>
    <t>Freedom</t>
  </si>
  <si>
    <t>0003078</t>
  </si>
  <si>
    <t>34500</t>
  </si>
  <si>
    <t>Harts Location</t>
  </si>
  <si>
    <t>0003119</t>
  </si>
  <si>
    <t>38260</t>
  </si>
  <si>
    <t>Jackson</t>
  </si>
  <si>
    <t>0003197</t>
  </si>
  <si>
    <t>45060</t>
  </si>
  <si>
    <t>Madison</t>
  </si>
  <si>
    <t>0003349</t>
  </si>
  <si>
    <t>49380</t>
  </si>
  <si>
    <t>Moultonborough</t>
  </si>
  <si>
    <t>0003633</t>
  </si>
  <si>
    <t>58740</t>
  </si>
  <si>
    <t>Ossipee</t>
  </si>
  <si>
    <t>0003872</t>
  </si>
  <si>
    <t>67780</t>
  </si>
  <si>
    <t>Sandwich</t>
  </si>
  <si>
    <t>0003992</t>
  </si>
  <si>
    <t>76100</t>
  </si>
  <si>
    <t>Tamworth</t>
  </si>
  <si>
    <t>0004134</t>
  </si>
  <si>
    <t>77620</t>
  </si>
  <si>
    <t>Tuftonboro</t>
  </si>
  <si>
    <t>0004273</t>
  </si>
  <si>
    <t>78180</t>
  </si>
  <si>
    <t>Wakefield</t>
  </si>
  <si>
    <t>7</t>
  </si>
  <si>
    <t>0004531</t>
  </si>
  <si>
    <t>86420</t>
  </si>
  <si>
    <t>Wolfeboro</t>
  </si>
  <si>
    <t>0004851</t>
  </si>
  <si>
    <t>00820</t>
  </si>
  <si>
    <t>Alstead</t>
  </si>
  <si>
    <t>Cheshire</t>
  </si>
  <si>
    <t>4</t>
  </si>
  <si>
    <t>Southwest Region Plan</t>
  </si>
  <si>
    <t>0004989</t>
  </si>
  <si>
    <t>12260</t>
  </si>
  <si>
    <t>Chesterfield</t>
  </si>
  <si>
    <t>0005130</t>
  </si>
  <si>
    <t>19140</t>
  </si>
  <si>
    <t>Dublin</t>
  </si>
  <si>
    <t>0005216</t>
  </si>
  <si>
    <t>26500</t>
  </si>
  <si>
    <t>Fitzwilliam</t>
  </si>
  <si>
    <t>0005359</t>
  </si>
  <si>
    <t>29220</t>
  </si>
  <si>
    <t>Gilsum</t>
  </si>
  <si>
    <t>0005420</t>
  </si>
  <si>
    <t>34420</t>
  </si>
  <si>
    <t>Harrisville</t>
  </si>
  <si>
    <t>0005525</t>
  </si>
  <si>
    <t>36660</t>
  </si>
  <si>
    <t>Hinsdale</t>
  </si>
  <si>
    <t>0005659</t>
  </si>
  <si>
    <t>38500</t>
  </si>
  <si>
    <t>Jaffrey</t>
  </si>
  <si>
    <t>0005834</t>
  </si>
  <si>
    <t>39300</t>
  </si>
  <si>
    <t>Keene</t>
  </si>
  <si>
    <t>0006292</t>
  </si>
  <si>
    <t>45460</t>
  </si>
  <si>
    <t>Marlborough</t>
  </si>
  <si>
    <t>0006416</t>
  </si>
  <si>
    <t>45700</t>
  </si>
  <si>
    <t>Marlow</t>
  </si>
  <si>
    <t>0006487</t>
  </si>
  <si>
    <t>50580</t>
  </si>
  <si>
    <t>Nelson</t>
  </si>
  <si>
    <t>0006551</t>
  </si>
  <si>
    <t>64420</t>
  </si>
  <si>
    <t>Richmond</t>
  </si>
  <si>
    <t>0006638</t>
  </si>
  <si>
    <t>64580</t>
  </si>
  <si>
    <t>Rindge</t>
  </si>
  <si>
    <t>0006867</t>
  </si>
  <si>
    <t>65700</t>
  </si>
  <si>
    <t>Roxbury</t>
  </si>
  <si>
    <t>0006896</t>
  </si>
  <si>
    <t>73700</t>
  </si>
  <si>
    <t>Stoddard</t>
  </si>
  <si>
    <t>0007047</t>
  </si>
  <si>
    <t>74900</t>
  </si>
  <si>
    <t>Sullivan</t>
  </si>
  <si>
    <t>0007081</t>
  </si>
  <si>
    <t>75300</t>
  </si>
  <si>
    <t>Surry</t>
  </si>
  <si>
    <t>0007125</t>
  </si>
  <si>
    <t>75700</t>
  </si>
  <si>
    <t>Swanzey</t>
  </si>
  <si>
    <t>0007309</t>
  </si>
  <si>
    <t>77380</t>
  </si>
  <si>
    <t>Troy</t>
  </si>
  <si>
    <t>0007393</t>
  </si>
  <si>
    <t>78420</t>
  </si>
  <si>
    <t>Walpole</t>
  </si>
  <si>
    <t>0007564</t>
  </si>
  <si>
    <t>82660</t>
  </si>
  <si>
    <t>Westmoreland</t>
  </si>
  <si>
    <t>0007657</t>
  </si>
  <si>
    <t>85540</t>
  </si>
  <si>
    <t>Winchester</t>
  </si>
  <si>
    <t>0007959</t>
  </si>
  <si>
    <t>05140</t>
  </si>
  <si>
    <t>Berlin</t>
  </si>
  <si>
    <t>Coos</t>
  </si>
  <si>
    <t>0008322</t>
  </si>
  <si>
    <t>10100</t>
  </si>
  <si>
    <t>0008442</t>
  </si>
  <si>
    <t>13220</t>
  </si>
  <si>
    <t>Clarksville</t>
  </si>
  <si>
    <t>0008496</t>
  </si>
  <si>
    <t>13780</t>
  </si>
  <si>
    <t>Colebrook</t>
  </si>
  <si>
    <t>0008599</t>
  </si>
  <si>
    <t>13940</t>
  </si>
  <si>
    <t>Columbia</t>
  </si>
  <si>
    <t>0008689</t>
  </si>
  <si>
    <t>16820</t>
  </si>
  <si>
    <t>Dalton</t>
  </si>
  <si>
    <t>0008795</t>
  </si>
  <si>
    <t>19300</t>
  </si>
  <si>
    <t>Dummer</t>
  </si>
  <si>
    <t>0008844</t>
  </si>
  <si>
    <t>25140</t>
  </si>
  <si>
    <t>Errol</t>
  </si>
  <si>
    <t>0008933</t>
  </si>
  <si>
    <t>30260</t>
  </si>
  <si>
    <t>Gorham</t>
  </si>
  <si>
    <t>0009091</t>
  </si>
  <si>
    <t>38820</t>
  </si>
  <si>
    <t>Jefferson</t>
  </si>
  <si>
    <t>0009186</t>
  </si>
  <si>
    <t>40420</t>
  </si>
  <si>
    <t>Lancaster</t>
  </si>
  <si>
    <t>0009342</t>
  </si>
  <si>
    <t>47860</t>
  </si>
  <si>
    <t>Milan</t>
  </si>
  <si>
    <t>0009441</t>
  </si>
  <si>
    <t>56100</t>
  </si>
  <si>
    <t>Northumberland</t>
  </si>
  <si>
    <t>0009601</t>
  </si>
  <si>
    <t>61780</t>
  </si>
  <si>
    <t>Pittsburg</t>
  </si>
  <si>
    <t>0009764</t>
  </si>
  <si>
    <t>63860</t>
  </si>
  <si>
    <t>Randolph</t>
  </si>
  <si>
    <t>0009858</t>
  </si>
  <si>
    <t>68980</t>
  </si>
  <si>
    <t>Shelburne</t>
  </si>
  <si>
    <t>0009916</t>
  </si>
  <si>
    <t>73060</t>
  </si>
  <si>
    <t>Stark</t>
  </si>
  <si>
    <t>0009977</t>
  </si>
  <si>
    <t>73380</t>
  </si>
  <si>
    <t>Stewartstown</t>
  </si>
  <si>
    <t>0010032</t>
  </si>
  <si>
    <t>74180</t>
  </si>
  <si>
    <t>Stratford</t>
  </si>
  <si>
    <t>0010178</t>
  </si>
  <si>
    <t>84420</t>
  </si>
  <si>
    <t>Whitefield</t>
  </si>
  <si>
    <t>0010322</t>
  </si>
  <si>
    <t>00580</t>
  </si>
  <si>
    <t>Alexandria</t>
  </si>
  <si>
    <t>Grafton</t>
  </si>
  <si>
    <t>0010380</t>
  </si>
  <si>
    <t>02020</t>
  </si>
  <si>
    <t>Ashland</t>
  </si>
  <si>
    <t>0010469</t>
  </si>
  <si>
    <t>03940</t>
  </si>
  <si>
    <t>Bath</t>
  </si>
  <si>
    <t>0010553</t>
  </si>
  <si>
    <t>05060</t>
  </si>
  <si>
    <t>Benton</t>
  </si>
  <si>
    <t>0010580</t>
  </si>
  <si>
    <t>05460</t>
  </si>
  <si>
    <t>Bethlehem</t>
  </si>
  <si>
    <t>0010734</t>
  </si>
  <si>
    <t>07540</t>
  </si>
  <si>
    <t>Bridgewater</t>
  </si>
  <si>
    <t>0010791</t>
  </si>
  <si>
    <t>07700</t>
  </si>
  <si>
    <t>Bristol</t>
  </si>
  <si>
    <t>0010923</t>
  </si>
  <si>
    <t>08660</t>
  </si>
  <si>
    <t>Campton</t>
  </si>
  <si>
    <t>0011095</t>
  </si>
  <si>
    <t>08980</t>
  </si>
  <si>
    <t>Canaan</t>
  </si>
  <si>
    <t>3</t>
  </si>
  <si>
    <t>Upper Valley-Lake Sun</t>
  </si>
  <si>
    <t>0011230</t>
  </si>
  <si>
    <t>18740</t>
  </si>
  <si>
    <t>Dorchester</t>
  </si>
  <si>
    <t>0011309</t>
  </si>
  <si>
    <t>22020</t>
  </si>
  <si>
    <t>Easton</t>
  </si>
  <si>
    <t>0011344</t>
  </si>
  <si>
    <t>23860</t>
  </si>
  <si>
    <t>Ellsworth</t>
  </si>
  <si>
    <t>0011377</t>
  </si>
  <si>
    <t>24340</t>
  </si>
  <si>
    <t>Enfield</t>
  </si>
  <si>
    <t>0011554</t>
  </si>
  <si>
    <t>27300</t>
  </si>
  <si>
    <t>Franconia</t>
  </si>
  <si>
    <t>0011626</t>
  </si>
  <si>
    <t>30820</t>
  </si>
  <si>
    <t>0011708</t>
  </si>
  <si>
    <t>32180</t>
  </si>
  <si>
    <t>Groton</t>
  </si>
  <si>
    <t>0011740</t>
  </si>
  <si>
    <t>33860</t>
  </si>
  <si>
    <t>Hanover</t>
  </si>
  <si>
    <t>0011955</t>
  </si>
  <si>
    <t>34820</t>
  </si>
  <si>
    <t>Haverhill</t>
  </si>
  <si>
    <t>0012132</t>
  </si>
  <si>
    <t>35220</t>
  </si>
  <si>
    <t>Hebron</t>
  </si>
  <si>
    <t>0012167</t>
  </si>
  <si>
    <t>36900</t>
  </si>
  <si>
    <t>Holderness</t>
  </si>
  <si>
    <t>0012336</t>
  </si>
  <si>
    <t>40660</t>
  </si>
  <si>
    <t>Landaff</t>
  </si>
  <si>
    <t>0012391</t>
  </si>
  <si>
    <t>41300</t>
  </si>
  <si>
    <t>Lebanon</t>
  </si>
  <si>
    <t>0012698</t>
  </si>
  <si>
    <t>41860</t>
  </si>
  <si>
    <t>Lincoln</t>
  </si>
  <si>
    <t>0012795</t>
  </si>
  <si>
    <t>42020</t>
  </si>
  <si>
    <t>Lisbon</t>
  </si>
  <si>
    <t>0012891</t>
  </si>
  <si>
    <t>42580</t>
  </si>
  <si>
    <t>Littleton</t>
  </si>
  <si>
    <t>0013116</t>
  </si>
  <si>
    <t>44100</t>
  </si>
  <si>
    <t>Lyman</t>
  </si>
  <si>
    <t>0013174</t>
  </si>
  <si>
    <t>44260</t>
  </si>
  <si>
    <t>Lyme</t>
  </si>
  <si>
    <t>0013273</t>
  </si>
  <si>
    <t>48980</t>
  </si>
  <si>
    <t>Monroe</t>
  </si>
  <si>
    <t>0013320</t>
  </si>
  <si>
    <t>58340</t>
  </si>
  <si>
    <t>Orange</t>
  </si>
  <si>
    <t>0013341</t>
  </si>
  <si>
    <t>58500</t>
  </si>
  <si>
    <t>Orford</t>
  </si>
  <si>
    <t>0013415</t>
  </si>
  <si>
    <t>61060</t>
  </si>
  <si>
    <t>Piermont</t>
  </si>
  <si>
    <t>0013480</t>
  </si>
  <si>
    <t>62660</t>
  </si>
  <si>
    <t>Plymouth</t>
  </si>
  <si>
    <t>0013626</t>
  </si>
  <si>
    <t>65940</t>
  </si>
  <si>
    <t>Rumney</t>
  </si>
  <si>
    <t>0013715</t>
  </si>
  <si>
    <t>74740</t>
  </si>
  <si>
    <t>Sugar Hill</t>
  </si>
  <si>
    <t>0013760</t>
  </si>
  <si>
    <t>76740</t>
  </si>
  <si>
    <t>Thornton</t>
  </si>
  <si>
    <t>0013905</t>
  </si>
  <si>
    <t>78740</t>
  </si>
  <si>
    <t>Warren</t>
  </si>
  <si>
    <t>0013974</t>
  </si>
  <si>
    <t>79380</t>
  </si>
  <si>
    <t>Waterville Valley</t>
  </si>
  <si>
    <t>0014012</t>
  </si>
  <si>
    <t>80500</t>
  </si>
  <si>
    <t>Wentworth</t>
  </si>
  <si>
    <t>0014088</t>
  </si>
  <si>
    <t>87060</t>
  </si>
  <si>
    <t>Woodstock</t>
  </si>
  <si>
    <t>0014297</t>
  </si>
  <si>
    <t>01300</t>
  </si>
  <si>
    <t>Amherst</t>
  </si>
  <si>
    <t>Hillsborough</t>
  </si>
  <si>
    <t>5C</t>
  </si>
  <si>
    <t>Nashua Regional Plann</t>
  </si>
  <si>
    <t>0014508</t>
  </si>
  <si>
    <t>01700</t>
  </si>
  <si>
    <t>Antrim</t>
  </si>
  <si>
    <t>0014639</t>
  </si>
  <si>
    <t>04500</t>
  </si>
  <si>
    <t>Bedford</t>
  </si>
  <si>
    <t>5B</t>
  </si>
  <si>
    <t>Southern New Hampshir</t>
  </si>
  <si>
    <t>0014948</t>
  </si>
  <si>
    <t>04900</t>
  </si>
  <si>
    <t>Bennington</t>
  </si>
  <si>
    <t>0015011</t>
  </si>
  <si>
    <t>08100</t>
  </si>
  <si>
    <t>Brookline</t>
  </si>
  <si>
    <t>0015112</t>
  </si>
  <si>
    <t>17780</t>
  </si>
  <si>
    <t>Deering</t>
  </si>
  <si>
    <t>5A</t>
  </si>
  <si>
    <t>Central New Hampshire</t>
  </si>
  <si>
    <t>0015235</t>
  </si>
  <si>
    <t>27140</t>
  </si>
  <si>
    <t>Francestown</t>
  </si>
  <si>
    <t>0015363</t>
  </si>
  <si>
    <t>29860</t>
  </si>
  <si>
    <t>Goffstown</t>
  </si>
  <si>
    <t>0015648</t>
  </si>
  <si>
    <t>31540</t>
  </si>
  <si>
    <t>Greenfield</t>
  </si>
  <si>
    <t>0015743</t>
  </si>
  <si>
    <t>31940</t>
  </si>
  <si>
    <t>Greenville</t>
  </si>
  <si>
    <t>0015806</t>
  </si>
  <si>
    <t>33700</t>
  </si>
  <si>
    <t>Hancock</t>
  </si>
  <si>
    <t>0015921</t>
  </si>
  <si>
    <t>36180</t>
  </si>
  <si>
    <t>0016157</t>
  </si>
  <si>
    <t>37140</t>
  </si>
  <si>
    <t>Hollis</t>
  </si>
  <si>
    <t>0016328</t>
  </si>
  <si>
    <t>37940</t>
  </si>
  <si>
    <t>Hudson</t>
  </si>
  <si>
    <t>0016702</t>
  </si>
  <si>
    <t>42260</t>
  </si>
  <si>
    <t>Litchfield</t>
  </si>
  <si>
    <t>0016808</t>
  </si>
  <si>
    <t>44580</t>
  </si>
  <si>
    <t>Lyndeborough</t>
  </si>
  <si>
    <t>0016903</t>
  </si>
  <si>
    <t>45140</t>
  </si>
  <si>
    <t>Manchester</t>
  </si>
  <si>
    <t>0018849</t>
  </si>
  <si>
    <t>46260</t>
  </si>
  <si>
    <t>Mason</t>
  </si>
  <si>
    <t>0018925</t>
  </si>
  <si>
    <t>47540</t>
  </si>
  <si>
    <t>Merrimack</t>
  </si>
  <si>
    <t>0019327</t>
  </si>
  <si>
    <t>48020</t>
  </si>
  <si>
    <t>Milford</t>
  </si>
  <si>
    <t>0019575</t>
  </si>
  <si>
    <t>49140</t>
  </si>
  <si>
    <t>Mont Vernon</t>
  </si>
  <si>
    <t>0019641</t>
  </si>
  <si>
    <t>50260</t>
  </si>
  <si>
    <t>Nashua</t>
  </si>
  <si>
    <t>0021003</t>
  </si>
  <si>
    <t>50740</t>
  </si>
  <si>
    <t>New Boston</t>
  </si>
  <si>
    <t>0021166</t>
  </si>
  <si>
    <t>51940</t>
  </si>
  <si>
    <t>New Ipswich</t>
  </si>
  <si>
    <t>0021284</t>
  </si>
  <si>
    <t>59940</t>
  </si>
  <si>
    <t>Pelham</t>
  </si>
  <si>
    <t>0021468</t>
  </si>
  <si>
    <t>60580</t>
  </si>
  <si>
    <t>Peterborough</t>
  </si>
  <si>
    <t>0021635</t>
  </si>
  <si>
    <t>68820</t>
  </si>
  <si>
    <t>Sharon</t>
  </si>
  <si>
    <t>0021666</t>
  </si>
  <si>
    <t>76260</t>
  </si>
  <si>
    <t>Temple</t>
  </si>
  <si>
    <t>0021748</t>
  </si>
  <si>
    <t>79780</t>
  </si>
  <si>
    <t>Weare</t>
  </si>
  <si>
    <t>0021969</t>
  </si>
  <si>
    <t>85220</t>
  </si>
  <si>
    <t>Wilton</t>
  </si>
  <si>
    <t>0022102</t>
  </si>
  <si>
    <t>85940</t>
  </si>
  <si>
    <t>Windsor</t>
  </si>
  <si>
    <t>0022469</t>
  </si>
  <si>
    <t>00660</t>
  </si>
  <si>
    <t>Allenstown</t>
  </si>
  <si>
    <t>0022558</t>
  </si>
  <si>
    <t>01460</t>
  </si>
  <si>
    <t>Andover</t>
  </si>
  <si>
    <t>0022713</t>
  </si>
  <si>
    <t>06260</t>
  </si>
  <si>
    <t>Boscawen</t>
  </si>
  <si>
    <t>0022817</t>
  </si>
  <si>
    <t>06500</t>
  </si>
  <si>
    <t>Bow</t>
  </si>
  <si>
    <t>0022973</t>
  </si>
  <si>
    <t>06980</t>
  </si>
  <si>
    <t>Bradford</t>
  </si>
  <si>
    <t>0023094</t>
  </si>
  <si>
    <t>09860</t>
  </si>
  <si>
    <t>Canterbury</t>
  </si>
  <si>
    <t>0023228</t>
  </si>
  <si>
    <t>12420</t>
  </si>
  <si>
    <t>Chichester</t>
  </si>
  <si>
    <t>0023305</t>
  </si>
  <si>
    <t>14200</t>
  </si>
  <si>
    <t>Concord</t>
  </si>
  <si>
    <t>0024146</t>
  </si>
  <si>
    <t>16980</t>
  </si>
  <si>
    <t>Danbury</t>
  </si>
  <si>
    <t>0024242</t>
  </si>
  <si>
    <t>19460</t>
  </si>
  <si>
    <t>Dunbarton</t>
  </si>
  <si>
    <t>0024318</t>
  </si>
  <si>
    <t>24900</t>
  </si>
  <si>
    <t>Epsom</t>
  </si>
  <si>
    <t>0024443</t>
  </si>
  <si>
    <t>27380</t>
  </si>
  <si>
    <t>Franklin</t>
  </si>
  <si>
    <t>0024673</t>
  </si>
  <si>
    <t>35540</t>
  </si>
  <si>
    <t>Henniker</t>
  </si>
  <si>
    <t>0024861</t>
  </si>
  <si>
    <t>35860</t>
  </si>
  <si>
    <t>Hill</t>
  </si>
  <si>
    <t>0024909</t>
  </si>
  <si>
    <t>37300</t>
  </si>
  <si>
    <t>Hooksett</t>
  </si>
  <si>
    <t>0025155</t>
  </si>
  <si>
    <t>37540</t>
  </si>
  <si>
    <t>Hopkinton</t>
  </si>
  <si>
    <t>0025367</t>
  </si>
  <si>
    <t>43380</t>
  </si>
  <si>
    <t>Loudon</t>
  </si>
  <si>
    <t>0025542</t>
  </si>
  <si>
    <t>50900</t>
  </si>
  <si>
    <t>Newbury</t>
  </si>
  <si>
    <t>0025671</t>
  </si>
  <si>
    <t>52100</t>
  </si>
  <si>
    <t>New London</t>
  </si>
  <si>
    <t>0025821</t>
  </si>
  <si>
    <t>54260</t>
  </si>
  <si>
    <t>Northfield</t>
  </si>
  <si>
    <t>0025918</t>
  </si>
  <si>
    <t>60020</t>
  </si>
  <si>
    <t>Pembroke</t>
  </si>
  <si>
    <t>0026053</t>
  </si>
  <si>
    <t>61940</t>
  </si>
  <si>
    <t>Pittsfield</t>
  </si>
  <si>
    <t>0026152</t>
  </si>
  <si>
    <t>66980</t>
  </si>
  <si>
    <t>Salisbury</t>
  </si>
  <si>
    <t>0026232</t>
  </si>
  <si>
    <t>75460</t>
  </si>
  <si>
    <t>Sutton</t>
  </si>
  <si>
    <t>0026361</t>
  </si>
  <si>
    <t>78580</t>
  </si>
  <si>
    <t>Warner</t>
  </si>
  <si>
    <t>0026528</t>
  </si>
  <si>
    <t>80020</t>
  </si>
  <si>
    <t>Webster</t>
  </si>
  <si>
    <t>0026592</t>
  </si>
  <si>
    <t>84900</t>
  </si>
  <si>
    <t>Wilmot</t>
  </si>
  <si>
    <t>0026822</t>
  </si>
  <si>
    <t>02340</t>
  </si>
  <si>
    <t>Atkinson</t>
  </si>
  <si>
    <t>Rockingham</t>
  </si>
  <si>
    <t>6</t>
  </si>
  <si>
    <t>Rockingham Planning</t>
  </si>
  <si>
    <t>0026932</t>
  </si>
  <si>
    <t>02820</t>
  </si>
  <si>
    <t>Auburn</t>
  </si>
  <si>
    <t>0027165</t>
  </si>
  <si>
    <t>07220</t>
  </si>
  <si>
    <t>Brentwood</t>
  </si>
  <si>
    <t>0027271</t>
  </si>
  <si>
    <t>09300</t>
  </si>
  <si>
    <t>Candia</t>
  </si>
  <si>
    <t>0027406</t>
  </si>
  <si>
    <t>12100</t>
  </si>
  <si>
    <t>Chester</t>
  </si>
  <si>
    <t>0027518</t>
  </si>
  <si>
    <t>17140</t>
  </si>
  <si>
    <t>Danville</t>
  </si>
  <si>
    <t>0027607</t>
  </si>
  <si>
    <t>17460</t>
  </si>
  <si>
    <t>Deerfield</t>
  </si>
  <si>
    <t>0027760</t>
  </si>
  <si>
    <t>17940</t>
  </si>
  <si>
    <t>Derry</t>
  </si>
  <si>
    <t>0028172</t>
  </si>
  <si>
    <t>21380</t>
  </si>
  <si>
    <t>East Kingston</t>
  </si>
  <si>
    <t>0028228</t>
  </si>
  <si>
    <t>24660</t>
  </si>
  <si>
    <t>Epping</t>
  </si>
  <si>
    <t>0028438</t>
  </si>
  <si>
    <t>25380</t>
  </si>
  <si>
    <t>Exeter</t>
  </si>
  <si>
    <t>0028785</t>
  </si>
  <si>
    <t>27940</t>
  </si>
  <si>
    <t>Fremont</t>
  </si>
  <si>
    <t>0028887</t>
  </si>
  <si>
    <t>31700</t>
  </si>
  <si>
    <t>Greenland</t>
  </si>
  <si>
    <t>0028980</t>
  </si>
  <si>
    <t>32900</t>
  </si>
  <si>
    <t>Hampstead</t>
  </si>
  <si>
    <t>0029106</t>
  </si>
  <si>
    <t>33060</t>
  </si>
  <si>
    <t>Hampton</t>
  </si>
  <si>
    <t>0029451</t>
  </si>
  <si>
    <t>33460</t>
  </si>
  <si>
    <t>Hampton Falls</t>
  </si>
  <si>
    <t>0029517</t>
  </si>
  <si>
    <t>39780</t>
  </si>
  <si>
    <t>Kensington</t>
  </si>
  <si>
    <t>0029579</t>
  </si>
  <si>
    <t>40100</t>
  </si>
  <si>
    <t>Kingston</t>
  </si>
  <si>
    <t>0029798</t>
  </si>
  <si>
    <t>43220</t>
  </si>
  <si>
    <t>Londonderry</t>
  </si>
  <si>
    <t>0030105</t>
  </si>
  <si>
    <t>50980</t>
  </si>
  <si>
    <t>New Castle</t>
  </si>
  <si>
    <t>0030141</t>
  </si>
  <si>
    <t>51380</t>
  </si>
  <si>
    <t>Newfields</t>
  </si>
  <si>
    <t>0030185</t>
  </si>
  <si>
    <t>51620</t>
  </si>
  <si>
    <t>Newington</t>
  </si>
  <si>
    <t>0030244</t>
  </si>
  <si>
    <t>52340</t>
  </si>
  <si>
    <t>Newmarket</t>
  </si>
  <si>
    <t>0030406</t>
  </si>
  <si>
    <t>52900</t>
  </si>
  <si>
    <t>Newton</t>
  </si>
  <si>
    <t>0030477</t>
  </si>
  <si>
    <t>54580</t>
  </si>
  <si>
    <t>North Hampton</t>
  </si>
  <si>
    <t>0030611</t>
  </si>
  <si>
    <t>56820</t>
  </si>
  <si>
    <t>Northwood</t>
  </si>
  <si>
    <t>0030765</t>
  </si>
  <si>
    <t>57460</t>
  </si>
  <si>
    <t>Nottingham</t>
  </si>
  <si>
    <t>0030933</t>
  </si>
  <si>
    <t>62500</t>
  </si>
  <si>
    <t>Plaistow</t>
  </si>
  <si>
    <t>0031060</t>
  </si>
  <si>
    <t>62900</t>
  </si>
  <si>
    <t>Portsmouth</t>
  </si>
  <si>
    <t>0031593</t>
  </si>
  <si>
    <t>64020</t>
  </si>
  <si>
    <t>Raymond</t>
  </si>
  <si>
    <t>0031808</t>
  </si>
  <si>
    <t>66180</t>
  </si>
  <si>
    <t>Rye</t>
  </si>
  <si>
    <t>0031952</t>
  </si>
  <si>
    <t>66660</t>
  </si>
  <si>
    <t>Salem</t>
  </si>
  <si>
    <t>0032491</t>
  </si>
  <si>
    <t>67620</t>
  </si>
  <si>
    <t>Sandown</t>
  </si>
  <si>
    <t>0032659</t>
  </si>
  <si>
    <t>68260</t>
  </si>
  <si>
    <t>Seabrook</t>
  </si>
  <si>
    <t>0032805</t>
  </si>
  <si>
    <t>71140</t>
  </si>
  <si>
    <t>South Hampton</t>
  </si>
  <si>
    <t>0032847</t>
  </si>
  <si>
    <t>74340</t>
  </si>
  <si>
    <t>Stratham</t>
  </si>
  <si>
    <t>0032958</t>
  </si>
  <si>
    <t>85780</t>
  </si>
  <si>
    <t>Windham</t>
  </si>
  <si>
    <t>0033389</t>
  </si>
  <si>
    <t>03460</t>
  </si>
  <si>
    <t>Barrington</t>
  </si>
  <si>
    <t>Strafford</t>
  </si>
  <si>
    <t>0033614</t>
  </si>
  <si>
    <t>18820</t>
  </si>
  <si>
    <t>Dover</t>
  </si>
  <si>
    <t>0034049</t>
  </si>
  <si>
    <t>19700</t>
  </si>
  <si>
    <t>Durham</t>
  </si>
  <si>
    <t>0034265</t>
  </si>
  <si>
    <t>26020</t>
  </si>
  <si>
    <t>Farmington</t>
  </si>
  <si>
    <t>0034403</t>
  </si>
  <si>
    <t>41460</t>
  </si>
  <si>
    <t>Lee</t>
  </si>
  <si>
    <t>0034535</t>
  </si>
  <si>
    <t>44820</t>
  </si>
  <si>
    <t>Madbury</t>
  </si>
  <si>
    <t>0034594</t>
  </si>
  <si>
    <t>47700</t>
  </si>
  <si>
    <t>Middleton</t>
  </si>
  <si>
    <t>0034663</t>
  </si>
  <si>
    <t>48660</t>
  </si>
  <si>
    <t>Milton</t>
  </si>
  <si>
    <t>0034810</t>
  </si>
  <si>
    <t>51220</t>
  </si>
  <si>
    <t>New Durham</t>
  </si>
  <si>
    <t>0034907</t>
  </si>
  <si>
    <t>65140</t>
  </si>
  <si>
    <t>Rochester</t>
  </si>
  <si>
    <t>0035404</t>
  </si>
  <si>
    <t>65540</t>
  </si>
  <si>
    <t>Rollinsford</t>
  </si>
  <si>
    <t>0035480</t>
  </si>
  <si>
    <t>69940</t>
  </si>
  <si>
    <t>Somersworth</t>
  </si>
  <si>
    <t>0035663</t>
  </si>
  <si>
    <t>73860</t>
  </si>
  <si>
    <t>0035914</t>
  </si>
  <si>
    <t>00260</t>
  </si>
  <si>
    <t>Acworth</t>
  </si>
  <si>
    <t>0036069</t>
  </si>
  <si>
    <t>11380</t>
  </si>
  <si>
    <t>Charlestown</t>
  </si>
  <si>
    <t>0036288</t>
  </si>
  <si>
    <t>12900</t>
  </si>
  <si>
    <t>Claremont</t>
  </si>
  <si>
    <t>0036648</t>
  </si>
  <si>
    <t>15060</t>
  </si>
  <si>
    <t>Cornish</t>
  </si>
  <si>
    <t>0036771</t>
  </si>
  <si>
    <t>16340</t>
  </si>
  <si>
    <t>Croydon</t>
  </si>
  <si>
    <t>0036818</t>
  </si>
  <si>
    <t>30500</t>
  </si>
  <si>
    <t>Goshen</t>
  </si>
  <si>
    <t>0036868</t>
  </si>
  <si>
    <t>31220</t>
  </si>
  <si>
    <t>Grantham</t>
  </si>
  <si>
    <t>0037011</t>
  </si>
  <si>
    <t>40900</t>
  </si>
  <si>
    <t>Langdon</t>
  </si>
  <si>
    <t>0037069</t>
  </si>
  <si>
    <t>41700</t>
  </si>
  <si>
    <t>Lempster</t>
  </si>
  <si>
    <t>0037184</t>
  </si>
  <si>
    <t>52580</t>
  </si>
  <si>
    <t>Newport</t>
  </si>
  <si>
    <t>0037383</t>
  </si>
  <si>
    <t>62340</t>
  </si>
  <si>
    <t>Plainfield</t>
  </si>
  <si>
    <t>0037495</t>
  </si>
  <si>
    <t>72740</t>
  </si>
  <si>
    <t>Springfield</t>
  </si>
  <si>
    <t>0037583</t>
  </si>
  <si>
    <t>75060</t>
  </si>
  <si>
    <t>Sunapee</t>
  </si>
  <si>
    <t>0037730</t>
  </si>
  <si>
    <t>77940</t>
  </si>
  <si>
    <t>Unity</t>
  </si>
  <si>
    <t>0037812</t>
  </si>
  <si>
    <t>78980</t>
  </si>
  <si>
    <t>Washington</t>
  </si>
  <si>
    <t>Year</t>
  </si>
  <si>
    <t>Permits issued</t>
  </si>
  <si>
    <t>2020 Census Total Units</t>
  </si>
  <si>
    <t>Total SF 2020 - Permit Method</t>
  </si>
  <si>
    <t>Total MF 2020 - Permit Method</t>
  </si>
  <si>
    <t>Total MH 2020 - Permit Method</t>
  </si>
  <si>
    <t>Total Units 2020 - Permit Method</t>
  </si>
  <si>
    <t>1, detached</t>
  </si>
  <si>
    <t>percent SF</t>
  </si>
  <si>
    <t>1-2, attached</t>
  </si>
  <si>
    <t>Percent 2F</t>
  </si>
  <si>
    <t>3-4 unit</t>
  </si>
  <si>
    <t>Pct 3-4</t>
  </si>
  <si>
    <t>5 unit+</t>
  </si>
  <si>
    <t>Pct. 5+</t>
  </si>
  <si>
    <t>Manuf</t>
  </si>
  <si>
    <t>Pct MH</t>
  </si>
  <si>
    <t>ACS 2015-2019</t>
  </si>
  <si>
    <t>PCT MF</t>
  </si>
  <si>
    <t>PCT PCT</t>
  </si>
  <si>
    <t>SF</t>
  </si>
  <si>
    <t>2F</t>
  </si>
  <si>
    <t>3or4</t>
  </si>
  <si>
    <t>5+</t>
  </si>
  <si>
    <t>MH</t>
  </si>
  <si>
    <t>Calculated from ACS percentages</t>
  </si>
  <si>
    <t>Total  Calculated from Permits Prior to Census</t>
  </si>
  <si>
    <t>2020 Permits</t>
  </si>
  <si>
    <t>Convert</t>
  </si>
  <si>
    <t>2F+Conv</t>
  </si>
  <si>
    <t>Total 2021 Built</t>
  </si>
  <si>
    <t>Total 2021</t>
  </si>
  <si>
    <t>Total</t>
  </si>
  <si>
    <t>2021 Permits</t>
  </si>
  <si>
    <t>Total 2022 Built</t>
  </si>
  <si>
    <t>Total 2022</t>
  </si>
  <si>
    <t>2022 Permits</t>
  </si>
  <si>
    <t>Total 2023 Built</t>
  </si>
  <si>
    <t>Total 2023</t>
  </si>
  <si>
    <t>Pct growth 2023</t>
  </si>
  <si>
    <t>Provenance of this data</t>
  </si>
  <si>
    <t>Date</t>
  </si>
  <si>
    <t>Notes</t>
  </si>
  <si>
    <t xml:space="preserve">Collected spreadsheet from </t>
  </si>
  <si>
    <t>https://www.nheconomy.com/getmedia/6681f47e-1db4-4c37-a7a2-2af7c2d708cf/hse2020-2029.xlsx</t>
  </si>
  <si>
    <t xml:space="preserve">NH BEA site </t>
  </si>
  <si>
    <t>https://www.nheconomy.com/office-of-planning-and-development/what-we-do/state-data-center-(census-data)/housing-and-household-data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</si>
</sst>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2" tint="-9.9978637043366805E-2"/>
        <bgColor rgb="FFC0C0C0"/>
      </patternFill>
    </fill>
    <fill>
      <patternFill patternType="solid">
        <fgColor theme="3" tint="0.79998168889431442"/>
        <bgColor rgb="FFC0C0C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rgb="FFD0D7E5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22"/>
      </right>
      <top style="thin">
        <color indexed="22"/>
      </top>
      <bottom style="thick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ck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1"/>
      </left>
      <right style="thin">
        <color rgb="FFD0D7E5"/>
      </right>
      <top style="thin">
        <color auto="1"/>
      </top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0" fontId="6" fillId="4" borderId="0"/>
    <xf numFmtId="0" fontId="8" fillId="4" borderId="0"/>
    <xf numFmtId="0" fontId="10" fillId="4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right" vertical="center" wrapText="1"/>
    </xf>
    <xf numFmtId="3" fontId="0" fillId="0" borderId="0" xfId="0" applyNumberFormat="1"/>
    <xf numFmtId="1" fontId="0" fillId="0" borderId="0" xfId="0" applyNumberFormat="1"/>
    <xf numFmtId="0" fontId="1" fillId="5" borderId="1" xfId="0" applyFont="1" applyFill="1" applyBorder="1" applyAlignment="1">
      <alignment horizontal="left" vertical="center"/>
    </xf>
    <xf numFmtId="10" fontId="4" fillId="0" borderId="0" xfId="0" applyNumberFormat="1" applyFont="1"/>
    <xf numFmtId="0" fontId="0" fillId="7" borderId="0" xfId="0" applyFill="1"/>
    <xf numFmtId="0" fontId="1" fillId="8" borderId="1" xfId="0" applyFont="1" applyFill="1" applyBorder="1" applyAlignment="1">
      <alignment horizontal="left" vertical="center"/>
    </xf>
    <xf numFmtId="10" fontId="4" fillId="7" borderId="0" xfId="0" applyNumberFormat="1" applyFont="1" applyFill="1"/>
    <xf numFmtId="0" fontId="5" fillId="7" borderId="0" xfId="0" applyFont="1" applyFill="1"/>
    <xf numFmtId="10" fontId="5" fillId="0" borderId="0" xfId="0" applyNumberFormat="1" applyFont="1"/>
    <xf numFmtId="0" fontId="5" fillId="0" borderId="0" xfId="0" applyFont="1"/>
    <xf numFmtId="0" fontId="0" fillId="0" borderId="5" xfId="0" applyBorder="1"/>
    <xf numFmtId="0" fontId="0" fillId="0" borderId="6" xfId="0" applyBorder="1"/>
    <xf numFmtId="1" fontId="0" fillId="0" borderId="7" xfId="0" applyNumberFormat="1" applyBorder="1"/>
    <xf numFmtId="0" fontId="1" fillId="5" borderId="9" xfId="0" applyFont="1" applyFill="1" applyBorder="1" applyAlignment="1">
      <alignment horizontal="left" vertical="center"/>
    </xf>
    <xf numFmtId="10" fontId="4" fillId="7" borderId="11" xfId="0" applyNumberFormat="1" applyFont="1" applyFill="1" applyBorder="1"/>
    <xf numFmtId="10" fontId="4" fillId="7" borderId="12" xfId="0" applyNumberFormat="1" applyFont="1" applyFill="1" applyBorder="1"/>
    <xf numFmtId="10" fontId="4" fillId="7" borderId="14" xfId="0" applyNumberFormat="1" applyFont="1" applyFill="1" applyBorder="1"/>
    <xf numFmtId="3" fontId="7" fillId="4" borderId="8" xfId="1" applyNumberFormat="1" applyFont="1" applyBorder="1" applyAlignment="1">
      <alignment horizontal="right" wrapText="1"/>
    </xf>
    <xf numFmtId="3" fontId="7" fillId="4" borderId="4" xfId="1" applyNumberFormat="1" applyFont="1" applyBorder="1" applyAlignment="1">
      <alignment horizontal="right" wrapText="1"/>
    </xf>
    <xf numFmtId="3" fontId="7" fillId="4" borderId="0" xfId="1" applyNumberFormat="1" applyFont="1" applyAlignment="1">
      <alignment horizontal="right" wrapText="1"/>
    </xf>
    <xf numFmtId="3" fontId="0" fillId="0" borderId="15" xfId="0" applyNumberFormat="1" applyBorder="1"/>
    <xf numFmtId="3" fontId="9" fillId="4" borderId="23" xfId="2" applyNumberFormat="1" applyFont="1" applyBorder="1" applyAlignment="1">
      <alignment horizontal="right" wrapText="1"/>
    </xf>
    <xf numFmtId="3" fontId="8" fillId="4" borderId="23" xfId="2" applyNumberFormat="1" applyBorder="1"/>
    <xf numFmtId="3" fontId="0" fillId="0" borderId="16" xfId="0" applyNumberFormat="1" applyBorder="1"/>
    <xf numFmtId="10" fontId="4" fillId="10" borderId="12" xfId="0" applyNumberFormat="1" applyFont="1" applyFill="1" applyBorder="1"/>
    <xf numFmtId="10" fontId="4" fillId="10" borderId="11" xfId="0" applyNumberFormat="1" applyFont="1" applyFill="1" applyBorder="1"/>
    <xf numFmtId="10" fontId="4" fillId="11" borderId="11" xfId="0" applyNumberFormat="1" applyFont="1" applyFill="1" applyBorder="1"/>
    <xf numFmtId="10" fontId="4" fillId="11" borderId="12" xfId="0" applyNumberFormat="1" applyFont="1" applyFill="1" applyBorder="1"/>
    <xf numFmtId="10" fontId="4" fillId="10" borderId="0" xfId="0" applyNumberFormat="1" applyFont="1" applyFill="1"/>
    <xf numFmtId="10" fontId="0" fillId="0" borderId="0" xfId="0" applyNumberFormat="1"/>
    <xf numFmtId="0" fontId="2" fillId="3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0" fillId="7" borderId="10" xfId="0" applyFill="1" applyBorder="1"/>
    <xf numFmtId="0" fontId="1" fillId="6" borderId="0" xfId="0" applyFont="1" applyFill="1" applyAlignment="1">
      <alignment horizontal="left" vertical="center"/>
    </xf>
    <xf numFmtId="0" fontId="1" fillId="8" borderId="18" xfId="0" applyFont="1" applyFill="1" applyBorder="1" applyAlignment="1">
      <alignment horizontal="left" vertical="center"/>
    </xf>
    <xf numFmtId="10" fontId="4" fillId="9" borderId="11" xfId="0" applyNumberFormat="1" applyFont="1" applyFill="1" applyBorder="1"/>
    <xf numFmtId="0" fontId="4" fillId="9" borderId="19" xfId="0" applyFont="1" applyFill="1" applyBorder="1"/>
    <xf numFmtId="10" fontId="4" fillId="9" borderId="12" xfId="0" applyNumberFormat="1" applyFont="1" applyFill="1" applyBorder="1"/>
    <xf numFmtId="0" fontId="0" fillId="9" borderId="19" xfId="0" applyFill="1" applyBorder="1"/>
    <xf numFmtId="10" fontId="4" fillId="9" borderId="13" xfId="0" applyNumberFormat="1" applyFont="1" applyFill="1" applyBorder="1"/>
    <xf numFmtId="0" fontId="0" fillId="9" borderId="20" xfId="0" applyFill="1" applyBorder="1"/>
    <xf numFmtId="0" fontId="4" fillId="7" borderId="21" xfId="0" applyFont="1" applyFill="1" applyBorder="1"/>
    <xf numFmtId="0" fontId="0" fillId="7" borderId="22" xfId="0" applyFill="1" applyBorder="1"/>
    <xf numFmtId="0" fontId="0" fillId="7" borderId="19" xfId="0" applyFill="1" applyBorder="1"/>
    <xf numFmtId="10" fontId="4" fillId="7" borderId="19" xfId="0" applyNumberFormat="1" applyFont="1" applyFill="1" applyBorder="1"/>
    <xf numFmtId="3" fontId="9" fillId="4" borderId="0" xfId="2" applyNumberFormat="1" applyFont="1" applyAlignment="1">
      <alignment horizontal="right" wrapText="1"/>
    </xf>
    <xf numFmtId="0" fontId="4" fillId="11" borderId="23" xfId="0" applyFont="1" applyFill="1" applyBorder="1"/>
    <xf numFmtId="0" fontId="0" fillId="11" borderId="23" xfId="0" applyFill="1" applyBorder="1"/>
    <xf numFmtId="0" fontId="0" fillId="11" borderId="0" xfId="0" applyFill="1"/>
    <xf numFmtId="10" fontId="4" fillId="11" borderId="0" xfId="0" applyNumberFormat="1" applyFont="1" applyFill="1"/>
    <xf numFmtId="0" fontId="4" fillId="11" borderId="0" xfId="0" applyFont="1" applyFill="1"/>
    <xf numFmtId="10" fontId="4" fillId="11" borderId="14" xfId="0" applyNumberFormat="1" applyFont="1" applyFill="1" applyBorder="1"/>
    <xf numFmtId="0" fontId="4" fillId="10" borderId="0" xfId="0" applyFont="1" applyFill="1"/>
    <xf numFmtId="0" fontId="0" fillId="10" borderId="0" xfId="0" applyFill="1"/>
    <xf numFmtId="0" fontId="0" fillId="0" borderId="15" xfId="0" applyBorder="1"/>
    <xf numFmtId="0" fontId="0" fillId="0" borderId="24" xfId="0" applyBorder="1"/>
    <xf numFmtId="0" fontId="0" fillId="0" borderId="25" xfId="0" applyBorder="1"/>
    <xf numFmtId="10" fontId="4" fillId="10" borderId="14" xfId="0" applyNumberFormat="1" applyFont="1" applyFill="1" applyBorder="1"/>
    <xf numFmtId="0" fontId="2" fillId="3" borderId="27" xfId="0" applyFont="1" applyFill="1" applyBorder="1" applyAlignment="1">
      <alignment vertical="center" wrapText="1"/>
    </xf>
    <xf numFmtId="0" fontId="2" fillId="3" borderId="26" xfId="0" applyFont="1" applyFill="1" applyBorder="1" applyAlignment="1">
      <alignment vertical="center" wrapText="1"/>
    </xf>
    <xf numFmtId="0" fontId="10" fillId="4" borderId="0" xfId="3"/>
    <xf numFmtId="3" fontId="10" fillId="4" borderId="0" xfId="3" applyNumberFormat="1"/>
    <xf numFmtId="9" fontId="10" fillId="4" borderId="0" xfId="3" applyNumberFormat="1"/>
    <xf numFmtId="15" fontId="0" fillId="0" borderId="0" xfId="0" applyNumberFormat="1"/>
  </cellXfs>
  <cellStyles count="4">
    <cellStyle name="Normal" xfId="0" builtinId="0"/>
    <cellStyle name="Normal 2" xfId="3" xr:uid="{E2F179B2-E736-4DE5-8347-77AEA03F7533}"/>
    <cellStyle name="Normal_hse2010-2019" xfId="1" xr:uid="{CAD215E5-F2E1-41E1-B1D3-2B327542428E}"/>
    <cellStyle name="Normal_hse2020-2029" xfId="2" xr:uid="{7B4A8AFA-B212-4DEF-9D1A-C0FCE003A7F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Annual Increase in Housing Units</a:t>
            </a:r>
            <a:endParaRPr lang="en-US"/>
          </a:p>
          <a:p>
            <a:pPr>
              <a:defRPr/>
            </a:pPr>
            <a:r>
              <a:rPr lang="en-US"/>
              <a:t>in New Hampshire, 2001-2022</a:t>
            </a:r>
          </a:p>
          <a:p>
            <a:pPr>
              <a:defRPr/>
            </a:pPr>
            <a:r>
              <a:rPr lang="en-US" sz="1200" baseline="0"/>
              <a:t>Based on Building Permits Issued</a:t>
            </a:r>
          </a:p>
        </c:rich>
      </c:tx>
      <c:layout>
        <c:manualLayout>
          <c:xMode val="edge"/>
          <c:yMode val="edge"/>
          <c:x val="0.2343992665413954"/>
          <c:y val="5.4147952533393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01353288285773"/>
          <c:y val="0.27960592049462574"/>
          <c:w val="0.84202885710066644"/>
          <c:h val="0.62892202151670551"/>
        </c:manualLayout>
      </c:layout>
      <c:lineChart>
        <c:grouping val="standard"/>
        <c:varyColors val="0"/>
        <c:ser>
          <c:idx val="2"/>
          <c:order val="1"/>
          <c:tx>
            <c:v>2001-2022</c:v>
          </c:tx>
          <c:spPr>
            <a:ln w="28575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9525" cap="flat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'totals2001-2022'!$B$1:$W$1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'totals2001-2022'!$B$2:$W$2</c:f>
              <c:numCache>
                <c:formatCode>General</c:formatCode>
                <c:ptCount val="22"/>
                <c:pt idx="0">
                  <c:v>7544</c:v>
                </c:pt>
                <c:pt idx="1">
                  <c:v>7079</c:v>
                </c:pt>
                <c:pt idx="2">
                  <c:v>8898</c:v>
                </c:pt>
                <c:pt idx="3">
                  <c:v>9263</c:v>
                </c:pt>
                <c:pt idx="4">
                  <c:v>9070</c:v>
                </c:pt>
                <c:pt idx="5">
                  <c:v>7702</c:v>
                </c:pt>
                <c:pt idx="6">
                  <c:v>5728</c:v>
                </c:pt>
                <c:pt idx="7">
                  <c:v>4383</c:v>
                </c:pt>
                <c:pt idx="8">
                  <c:v>2988</c:v>
                </c:pt>
                <c:pt idx="9" formatCode="#,##0">
                  <c:v>2328</c:v>
                </c:pt>
                <c:pt idx="10" formatCode="#,##0">
                  <c:v>2101</c:v>
                </c:pt>
                <c:pt idx="11" formatCode="#,##0">
                  <c:v>2627</c:v>
                </c:pt>
                <c:pt idx="12" formatCode="#,##0">
                  <c:v>2494</c:v>
                </c:pt>
                <c:pt idx="13" formatCode="#,##0">
                  <c:v>3331</c:v>
                </c:pt>
                <c:pt idx="14" formatCode="#,##0">
                  <c:v>3539</c:v>
                </c:pt>
                <c:pt idx="15" formatCode="#,##0">
                  <c:v>3597</c:v>
                </c:pt>
                <c:pt idx="16" formatCode="#,##0">
                  <c:v>3893</c:v>
                </c:pt>
                <c:pt idx="17" formatCode="#,##0">
                  <c:v>4258</c:v>
                </c:pt>
                <c:pt idx="18" formatCode="#,##0">
                  <c:v>4483</c:v>
                </c:pt>
                <c:pt idx="19" formatCode="#,##0">
                  <c:v>4446</c:v>
                </c:pt>
                <c:pt idx="20" formatCode="#,##0">
                  <c:v>4867</c:v>
                </c:pt>
                <c:pt idx="21" formatCode="#,##0">
                  <c:v>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D-422C-93BF-B5A727335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97184"/>
        <c:axId val="167633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 cmpd="sng" algn="ctr">
                    <a:solidFill>
                      <a:schemeClr val="accent6">
                        <a:shade val="95000"/>
                        <a:satMod val="105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'totals2001-2022'!$B$1:$W$1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'totals2001-2022'!$B$1:$W$1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64D-422C-93BF-B5A7273355DA}"/>
                  </c:ext>
                </c:extLst>
              </c15:ser>
            </c15:filteredLineSeries>
          </c:ext>
        </c:extLst>
      </c:lineChart>
      <c:catAx>
        <c:axId val="1675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3664"/>
        <c:crosses val="autoZero"/>
        <c:auto val="0"/>
        <c:lblAlgn val="ctr"/>
        <c:lblOffset val="100"/>
        <c:noMultiLvlLbl val="0"/>
      </c:catAx>
      <c:valAx>
        <c:axId val="167633664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7184"/>
        <c:crossesAt val="1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251459</xdr:colOff>
      <xdr:row>8</xdr:row>
      <xdr:rowOff>62865</xdr:rowOff>
    </xdr:from>
    <xdr:to>
      <xdr:col>12</xdr:col>
      <xdr:colOff>152400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69CC3-A6F6-459E-8A61-2F8CC518E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0.46705</cdr:x>
      <cdr:y>0.10968</cdr:y>
    </cdr:from>
    <cdr:to>
      <cdr:x>0.6531</cdr:x>
      <cdr:y>0.35742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95525" y="40481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37"/>
  <sheetViews>
    <sheetView tabSelected="1" topLeftCell="D1" workbookViewId="0">
      <pane ySplit="2" topLeftCell="A210" activePane="bottomLeft" state="frozen"/>
      <selection activeCell="D1" sqref="D1"/>
      <selection pane="bottomLeft" activeCell="J173" sqref="J173:L173"/>
    </sheetView>
  </sheetViews>
  <sheetFormatPr baseColWidth="10" defaultColWidth="8.83203125" defaultRowHeight="15" x14ac:dyDescent="0.2"/>
  <cols>
    <col min="1" max="3" width="14" hidden="1" customWidth="1"/>
    <col min="4" max="4" width="7.33203125" bestFit="1" customWidth="1"/>
    <col min="5" max="5" width="16.1640625" bestFit="1" customWidth="1"/>
    <col min="6" max="6" width="12.33203125" bestFit="1" customWidth="1"/>
    <col min="7" max="7" width="7.1640625" bestFit="1" customWidth="1"/>
    <col min="8" max="8" width="22.5" bestFit="1" customWidth="1"/>
    <col min="9" max="9" width="14.6640625" customWidth="1"/>
    <col min="10" max="10" width="12" customWidth="1"/>
    <col min="11" max="11" width="13" customWidth="1"/>
    <col min="12" max="12" width="13.1640625" customWidth="1"/>
    <col min="13" max="13" width="0" hidden="1" customWidth="1"/>
    <col min="14" max="14" width="0" style="7" hidden="1" customWidth="1"/>
    <col min="15" max="15" width="0" hidden="1" customWidth="1"/>
    <col min="16" max="16" width="0" style="13" hidden="1" customWidth="1"/>
    <col min="17" max="17" width="10.83203125" style="7" hidden="1" customWidth="1"/>
    <col min="18" max="18" width="0" style="7" hidden="1" customWidth="1"/>
    <col min="19" max="19" width="0" hidden="1" customWidth="1"/>
    <col min="20" max="21" width="0" style="7" hidden="1" customWidth="1"/>
    <col min="22" max="22" width="0" hidden="1" customWidth="1"/>
    <col min="23" max="24" width="0" style="7" hidden="1" customWidth="1"/>
    <col min="25" max="25" width="0" hidden="1" customWidth="1"/>
    <col min="26" max="26" width="0" style="7" hidden="1" customWidth="1"/>
    <col min="27" max="27" width="9.1640625" style="14"/>
    <col min="46" max="46" width="10" customWidth="1"/>
    <col min="60" max="60" width="10" customWidth="1"/>
    <col min="74" max="74" width="10.5" customWidth="1"/>
    <col min="75" max="75" width="15.1640625" customWidth="1"/>
  </cols>
  <sheetData>
    <row r="1" spans="1:75" ht="16" thickBot="1" x14ac:dyDescent="0.25">
      <c r="A1" s="35"/>
      <c r="B1" s="35"/>
      <c r="C1" s="37"/>
      <c r="D1" s="35"/>
      <c r="E1" s="35"/>
      <c r="F1" s="35"/>
      <c r="G1" s="35"/>
      <c r="H1" s="35"/>
      <c r="I1" s="38" t="s">
        <v>759</v>
      </c>
      <c r="J1" s="39"/>
      <c r="K1" s="39"/>
      <c r="L1" s="39"/>
      <c r="M1" s="41" t="s">
        <v>750</v>
      </c>
      <c r="N1" s="10"/>
      <c r="O1" s="8"/>
      <c r="P1" s="11"/>
      <c r="Q1" s="10"/>
      <c r="R1" s="10"/>
      <c r="S1" s="8"/>
      <c r="T1" s="10"/>
      <c r="U1" s="10"/>
      <c r="V1" s="8"/>
      <c r="W1" s="10"/>
      <c r="X1" s="10"/>
      <c r="Y1" s="8"/>
      <c r="Z1" s="10"/>
      <c r="AA1" s="42"/>
      <c r="AB1" s="44" t="s">
        <v>758</v>
      </c>
      <c r="AC1" s="46"/>
      <c r="AD1" s="46"/>
      <c r="AE1" s="46"/>
      <c r="AF1" s="48"/>
      <c r="AG1" s="49" t="s">
        <v>760</v>
      </c>
      <c r="AH1" s="50"/>
      <c r="AI1" s="50"/>
      <c r="AJ1" s="51"/>
      <c r="AK1" s="50"/>
      <c r="AL1" s="50"/>
      <c r="AM1" s="50"/>
      <c r="AN1" s="51"/>
      <c r="AO1" s="52" t="s">
        <v>763</v>
      </c>
      <c r="AP1" s="52"/>
      <c r="AQ1" s="52"/>
      <c r="AR1" s="52"/>
      <c r="AS1" s="52"/>
      <c r="AT1" s="52"/>
      <c r="AU1" s="54" t="s">
        <v>766</v>
      </c>
      <c r="AV1" s="55"/>
      <c r="AW1" s="55"/>
      <c r="AX1" s="56"/>
      <c r="AY1" s="55"/>
      <c r="AZ1" s="55"/>
      <c r="BA1" s="55"/>
      <c r="BB1" s="56"/>
      <c r="BC1" s="57" t="s">
        <v>767</v>
      </c>
      <c r="BD1" s="57"/>
      <c r="BE1" s="57"/>
      <c r="BF1" s="57"/>
      <c r="BG1" s="58"/>
      <c r="BH1" s="56"/>
      <c r="BI1" s="60" t="s">
        <v>769</v>
      </c>
      <c r="BJ1" s="61"/>
      <c r="BK1" s="61"/>
      <c r="BL1" s="61"/>
      <c r="BM1" s="61"/>
      <c r="BN1" s="61"/>
      <c r="BO1" s="61"/>
      <c r="BP1" s="61"/>
      <c r="BQ1" s="32" t="s">
        <v>770</v>
      </c>
      <c r="BR1" s="32"/>
      <c r="BS1" s="32"/>
      <c r="BT1" s="32"/>
      <c r="BU1" s="60"/>
      <c r="BV1" s="61"/>
      <c r="BW1" s="61"/>
    </row>
    <row r="2" spans="1:75" ht="16" thickTop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6" t="s">
        <v>739</v>
      </c>
      <c r="J2" s="6" t="s">
        <v>736</v>
      </c>
      <c r="K2" s="6" t="s">
        <v>737</v>
      </c>
      <c r="L2" s="17" t="s">
        <v>738</v>
      </c>
      <c r="M2" s="40" t="s">
        <v>740</v>
      </c>
      <c r="N2" s="10" t="s">
        <v>741</v>
      </c>
      <c r="O2" s="8" t="s">
        <v>742</v>
      </c>
      <c r="P2" s="11" t="s">
        <v>751</v>
      </c>
      <c r="Q2" s="10" t="s">
        <v>743</v>
      </c>
      <c r="R2" s="10" t="s">
        <v>752</v>
      </c>
      <c r="S2" s="8" t="s">
        <v>744</v>
      </c>
      <c r="T2" s="10" t="s">
        <v>745</v>
      </c>
      <c r="U2" s="10" t="s">
        <v>752</v>
      </c>
      <c r="V2" s="8" t="s">
        <v>746</v>
      </c>
      <c r="W2" s="10" t="s">
        <v>747</v>
      </c>
      <c r="X2" s="10" t="s">
        <v>752</v>
      </c>
      <c r="Y2" s="8" t="s">
        <v>748</v>
      </c>
      <c r="Z2" s="10" t="s">
        <v>749</v>
      </c>
      <c r="AA2" s="9" t="s">
        <v>735</v>
      </c>
      <c r="AB2" s="43" t="s">
        <v>753</v>
      </c>
      <c r="AC2" s="45" t="s">
        <v>762</v>
      </c>
      <c r="AD2" s="45" t="s">
        <v>755</v>
      </c>
      <c r="AE2" s="45" t="s">
        <v>756</v>
      </c>
      <c r="AF2" s="47" t="s">
        <v>757</v>
      </c>
      <c r="AG2" s="19" t="s">
        <v>753</v>
      </c>
      <c r="AH2" s="19" t="s">
        <v>754</v>
      </c>
      <c r="AI2" s="19" t="s">
        <v>761</v>
      </c>
      <c r="AJ2" s="19" t="s">
        <v>762</v>
      </c>
      <c r="AK2" s="19" t="s">
        <v>755</v>
      </c>
      <c r="AL2" s="19" t="s">
        <v>756</v>
      </c>
      <c r="AM2" s="19" t="s">
        <v>757</v>
      </c>
      <c r="AN2" s="19" t="s">
        <v>765</v>
      </c>
      <c r="AO2" s="18" t="s">
        <v>753</v>
      </c>
      <c r="AP2" s="19" t="s">
        <v>762</v>
      </c>
      <c r="AQ2" s="19" t="s">
        <v>755</v>
      </c>
      <c r="AR2" s="19" t="s">
        <v>756</v>
      </c>
      <c r="AS2" s="19" t="s">
        <v>757</v>
      </c>
      <c r="AT2" s="20" t="s">
        <v>764</v>
      </c>
      <c r="AU2" s="31" t="s">
        <v>753</v>
      </c>
      <c r="AV2" s="31" t="s">
        <v>754</v>
      </c>
      <c r="AW2" s="31" t="s">
        <v>761</v>
      </c>
      <c r="AX2" s="31" t="s">
        <v>762</v>
      </c>
      <c r="AY2" s="31" t="s">
        <v>755</v>
      </c>
      <c r="AZ2" s="31" t="s">
        <v>756</v>
      </c>
      <c r="BA2" s="31" t="s">
        <v>757</v>
      </c>
      <c r="BB2" s="31" t="s">
        <v>765</v>
      </c>
      <c r="BC2" s="30" t="s">
        <v>753</v>
      </c>
      <c r="BD2" s="31" t="s">
        <v>762</v>
      </c>
      <c r="BE2" s="31" t="s">
        <v>755</v>
      </c>
      <c r="BF2" s="31" t="s">
        <v>756</v>
      </c>
      <c r="BG2" s="31" t="s">
        <v>757</v>
      </c>
      <c r="BH2" s="59" t="s">
        <v>768</v>
      </c>
      <c r="BI2" s="28" t="s">
        <v>753</v>
      </c>
      <c r="BJ2" s="28" t="s">
        <v>754</v>
      </c>
      <c r="BK2" s="28" t="s">
        <v>761</v>
      </c>
      <c r="BL2" s="28" t="s">
        <v>762</v>
      </c>
      <c r="BM2" s="28" t="s">
        <v>755</v>
      </c>
      <c r="BN2" s="28" t="s">
        <v>756</v>
      </c>
      <c r="BO2" s="28" t="s">
        <v>757</v>
      </c>
      <c r="BP2" s="28" t="s">
        <v>765</v>
      </c>
      <c r="BQ2" s="29" t="s">
        <v>753</v>
      </c>
      <c r="BR2" s="28" t="s">
        <v>762</v>
      </c>
      <c r="BS2" s="28" t="s">
        <v>755</v>
      </c>
      <c r="BT2" s="28" t="s">
        <v>756</v>
      </c>
      <c r="BU2" s="28" t="s">
        <v>757</v>
      </c>
      <c r="BV2" s="65" t="s">
        <v>771</v>
      </c>
      <c r="BW2" s="65" t="s">
        <v>772</v>
      </c>
    </row>
    <row r="3" spans="1:75" ht="16" x14ac:dyDescent="0.2">
      <c r="A3" s="34" t="s">
        <v>631</v>
      </c>
      <c r="B3" s="34" t="s">
        <v>631</v>
      </c>
      <c r="C3" s="36">
        <v>187</v>
      </c>
      <c r="D3" s="2" t="s">
        <v>632</v>
      </c>
      <c r="E3" s="2" t="s">
        <v>633</v>
      </c>
      <c r="F3" s="2" t="s">
        <v>538</v>
      </c>
      <c r="G3" s="2" t="s">
        <v>539</v>
      </c>
      <c r="H3" s="2" t="s">
        <v>540</v>
      </c>
      <c r="I3" s="2">
        <v>12829</v>
      </c>
      <c r="J3" s="2">
        <v>8159</v>
      </c>
      <c r="K3" s="2">
        <v>3815</v>
      </c>
      <c r="L3" s="2">
        <v>855</v>
      </c>
      <c r="M3" s="2">
        <v>8230</v>
      </c>
      <c r="N3" s="2">
        <v>0.6855476884631404</v>
      </c>
      <c r="O3" s="2">
        <v>713</v>
      </c>
      <c r="P3" s="2">
        <f t="shared" ref="P3:P66" si="0">Q3+T3+W3</f>
        <v>0.26413994169096211</v>
      </c>
      <c r="Q3" s="2">
        <v>5.9391920033319452E-2</v>
      </c>
      <c r="R3" s="2">
        <f t="shared" ref="R3:R49" si="1">Q3/P3</f>
        <v>0.22485020498265532</v>
      </c>
      <c r="S3" s="2">
        <v>382</v>
      </c>
      <c r="T3" s="2">
        <v>3.1820074968763018E-2</v>
      </c>
      <c r="U3" s="2">
        <f t="shared" ref="U3:U49" si="2">T3/P3</f>
        <v>0.12046672973825293</v>
      </c>
      <c r="V3" s="2">
        <v>2076</v>
      </c>
      <c r="W3" s="2">
        <v>0.17292794668887965</v>
      </c>
      <c r="X3" s="2">
        <f t="shared" ref="X3:X49" si="3">W3/P3</f>
        <v>0.65468306527909181</v>
      </c>
      <c r="Y3" s="2">
        <v>604</v>
      </c>
      <c r="Z3" s="66">
        <v>5.0312369845897542E-2</v>
      </c>
      <c r="AA3" s="67">
        <v>12681</v>
      </c>
      <c r="AB3" s="5">
        <f t="shared" ref="AB3:AB66" si="4">AA3*N3</f>
        <v>8693.430237401084</v>
      </c>
      <c r="AC3" s="5">
        <f t="shared" ref="AC3:AC66" si="5">AA3*Q3</f>
        <v>753.14893794252396</v>
      </c>
      <c r="AD3" s="5">
        <f t="shared" ref="AD3:AD66" si="6">AA3*T3</f>
        <v>403.51037067888382</v>
      </c>
      <c r="AE3" s="5">
        <f t="shared" ref="AE3:AE66" si="7">AA3*W3</f>
        <v>2192.8992919616826</v>
      </c>
      <c r="AF3" s="16">
        <f t="shared" ref="AF3:AF66" si="8">AA3*Z3</f>
        <v>638.0111620158267</v>
      </c>
      <c r="AG3" s="23">
        <v>67</v>
      </c>
      <c r="AH3" s="23">
        <v>6</v>
      </c>
      <c r="AI3" s="23">
        <v>10</v>
      </c>
      <c r="AJ3" s="24">
        <f t="shared" ref="AJ3:AJ66" si="9">AH3+AI3</f>
        <v>16</v>
      </c>
      <c r="AK3" s="23">
        <v>0</v>
      </c>
      <c r="AL3" s="23">
        <v>56</v>
      </c>
      <c r="AM3" s="22">
        <v>3</v>
      </c>
      <c r="AN3" s="22">
        <f t="shared" ref="AN3:AN66" si="10">AG3+AJ3+AK3+AL3+AM3</f>
        <v>142</v>
      </c>
      <c r="AO3" s="22">
        <f t="shared" ref="AO3:AO66" si="11">AB3+AG3</f>
        <v>8760.430237401084</v>
      </c>
      <c r="AP3" s="22">
        <f t="shared" ref="AP3:AP66" si="12">AC3+AJ3</f>
        <v>769.14893794252396</v>
      </c>
      <c r="AQ3" s="22">
        <f t="shared" ref="AQ3:AQ66" si="13">AD3+AK3</f>
        <v>403.51037067888382</v>
      </c>
      <c r="AR3" s="22">
        <f t="shared" ref="AR3:AR66" si="14">AE3+AL3</f>
        <v>2248.8992919616826</v>
      </c>
      <c r="AS3" s="22">
        <f t="shared" ref="AS3:AS66" si="15">AF3+AM3</f>
        <v>641.0111620158267</v>
      </c>
      <c r="AT3" s="22">
        <f t="shared" ref="AT3:AT66" si="16">AO3+AP3+AQ3+AR3+AS3</f>
        <v>12823</v>
      </c>
      <c r="AU3" s="53">
        <v>46</v>
      </c>
      <c r="AV3" s="53">
        <v>2</v>
      </c>
      <c r="AW3" s="53">
        <v>20</v>
      </c>
      <c r="AX3" s="22">
        <f t="shared" ref="AX3:AX66" si="17">AV3+AW3</f>
        <v>22</v>
      </c>
      <c r="AY3" s="22">
        <v>0</v>
      </c>
      <c r="AZ3" s="22">
        <v>0</v>
      </c>
      <c r="BA3" s="22">
        <v>-5</v>
      </c>
      <c r="BB3" s="22">
        <f t="shared" ref="BB3:BB34" si="18">AU3+AX3+AY3+AZ3+BA3</f>
        <v>63</v>
      </c>
      <c r="BC3" s="22">
        <f t="shared" ref="BC3:BC66" si="19">AO3+AU3</f>
        <v>8806.430237401084</v>
      </c>
      <c r="BD3" s="22">
        <f t="shared" ref="BD3:BD66" si="20">AP3+AX3</f>
        <v>791.14893794252396</v>
      </c>
      <c r="BE3" s="4">
        <f t="shared" ref="BE3:BE66" si="21">AQ3+AY3</f>
        <v>403.51037067888382</v>
      </c>
      <c r="BF3" s="4">
        <f t="shared" ref="BF3:BF66" si="22">AR3+AZ3</f>
        <v>2248.8992919616826</v>
      </c>
      <c r="BG3" s="4">
        <f t="shared" ref="BG3:BG66" si="23">AS3+BA3</f>
        <v>636.0111620158267</v>
      </c>
      <c r="BH3" s="22">
        <f t="shared" ref="BH3:BH66" si="24">AT3+BB3</f>
        <v>12886</v>
      </c>
      <c r="BI3" s="22">
        <v>46</v>
      </c>
      <c r="BJ3">
        <v>2</v>
      </c>
      <c r="BK3">
        <v>11</v>
      </c>
      <c r="BL3" s="62">
        <f t="shared" ref="BL3:BL66" si="25">BJ3+BK3</f>
        <v>13</v>
      </c>
      <c r="BM3">
        <v>4</v>
      </c>
      <c r="BN3">
        <v>404</v>
      </c>
      <c r="BO3" s="63">
        <v>3</v>
      </c>
      <c r="BP3" s="64">
        <f t="shared" ref="BP3:BP66" si="26">BI3+BJ3+BK3+BM3+BN3+BO3</f>
        <v>470</v>
      </c>
      <c r="BQ3" s="4">
        <f t="shared" ref="BQ3:BQ66" si="27">BC3+BI3</f>
        <v>8852.430237401084</v>
      </c>
      <c r="BR3" s="24">
        <f t="shared" ref="BR3:BR66" si="28">BD3+BL3</f>
        <v>804.14893794252396</v>
      </c>
      <c r="BS3" s="4">
        <f t="shared" ref="BS3:BS66" si="29">BE3+BM3</f>
        <v>407.51037067888382</v>
      </c>
      <c r="BT3" s="4">
        <f t="shared" ref="BT3:BT66" si="30">BF3+BN3</f>
        <v>2652.8992919616826</v>
      </c>
      <c r="BU3" s="4">
        <f t="shared" ref="BU3:BU66" si="31">BG3+BO3</f>
        <v>639.0111620158267</v>
      </c>
      <c r="BV3" s="22">
        <f t="shared" ref="BV3:BV66" si="32">BH3+BP3</f>
        <v>13356</v>
      </c>
      <c r="BW3" s="33">
        <f t="shared" ref="BW3:BW66" si="33">BP3/BH3</f>
        <v>3.6473692379326399E-2</v>
      </c>
    </row>
    <row r="4" spans="1:75" ht="16" x14ac:dyDescent="0.2">
      <c r="A4" s="2" t="s">
        <v>622</v>
      </c>
      <c r="B4" s="2" t="s">
        <v>622</v>
      </c>
      <c r="C4" s="3">
        <v>177</v>
      </c>
      <c r="D4" s="2" t="s">
        <v>623</v>
      </c>
      <c r="E4" s="2" t="s">
        <v>624</v>
      </c>
      <c r="F4" s="2" t="s">
        <v>538</v>
      </c>
      <c r="G4" s="2" t="s">
        <v>539</v>
      </c>
      <c r="H4" s="2" t="s">
        <v>540</v>
      </c>
      <c r="I4">
        <v>11500</v>
      </c>
      <c r="J4">
        <v>4348</v>
      </c>
      <c r="K4">
        <v>6786</v>
      </c>
      <c r="L4">
        <v>366</v>
      </c>
      <c r="M4">
        <v>4244</v>
      </c>
      <c r="N4" s="7">
        <v>0.39981158737635419</v>
      </c>
      <c r="O4">
        <v>1547</v>
      </c>
      <c r="P4" s="12">
        <f t="shared" si="0"/>
        <v>0.57249175694771548</v>
      </c>
      <c r="Q4" s="7">
        <v>0.14573716439001413</v>
      </c>
      <c r="R4" s="7">
        <f t="shared" si="1"/>
        <v>0.25456639789369756</v>
      </c>
      <c r="S4">
        <v>1412</v>
      </c>
      <c r="T4" s="7">
        <v>0.13301931229392369</v>
      </c>
      <c r="U4" s="7">
        <f t="shared" si="2"/>
        <v>0.23235148922165544</v>
      </c>
      <c r="V4">
        <v>3118</v>
      </c>
      <c r="W4" s="7">
        <v>0.29373528026377765</v>
      </c>
      <c r="X4" s="7">
        <f t="shared" si="3"/>
        <v>0.513082112884647</v>
      </c>
      <c r="Y4">
        <v>294</v>
      </c>
      <c r="Z4" s="7">
        <v>2.7696655675930288E-2</v>
      </c>
      <c r="AA4" s="15">
        <v>11161</v>
      </c>
      <c r="AB4" s="5">
        <f t="shared" si="4"/>
        <v>4462.297126707489</v>
      </c>
      <c r="AC4" s="5">
        <f t="shared" si="5"/>
        <v>1626.5724917569478</v>
      </c>
      <c r="AD4" s="5">
        <f t="shared" si="6"/>
        <v>1484.6285445124822</v>
      </c>
      <c r="AE4" s="5">
        <f t="shared" si="7"/>
        <v>3278.3794630240222</v>
      </c>
      <c r="AF4" s="16">
        <f t="shared" si="8"/>
        <v>309.12237399905797</v>
      </c>
      <c r="AG4" s="21">
        <v>25</v>
      </c>
      <c r="AH4" s="22">
        <v>6</v>
      </c>
      <c r="AI4" s="22">
        <v>0</v>
      </c>
      <c r="AJ4" s="4">
        <f t="shared" si="9"/>
        <v>6</v>
      </c>
      <c r="AK4" s="22">
        <v>26</v>
      </c>
      <c r="AL4" s="22">
        <v>0</v>
      </c>
      <c r="AM4" s="22">
        <v>11</v>
      </c>
      <c r="AN4" s="23">
        <f t="shared" si="10"/>
        <v>68</v>
      </c>
      <c r="AO4" s="4">
        <f t="shared" si="11"/>
        <v>4487.297126707489</v>
      </c>
      <c r="AP4" s="4">
        <f t="shared" si="12"/>
        <v>1632.5724917569478</v>
      </c>
      <c r="AQ4" s="4">
        <f t="shared" si="13"/>
        <v>1510.6285445124822</v>
      </c>
      <c r="AR4" s="4">
        <f t="shared" si="14"/>
        <v>3278.3794630240222</v>
      </c>
      <c r="AS4" s="4">
        <f t="shared" si="15"/>
        <v>320.12237399905797</v>
      </c>
      <c r="AT4" s="4">
        <f t="shared" si="16"/>
        <v>11229</v>
      </c>
      <c r="AU4" s="53">
        <v>36</v>
      </c>
      <c r="AV4" s="53">
        <v>0</v>
      </c>
      <c r="AW4" s="53">
        <v>4</v>
      </c>
      <c r="AX4" s="22">
        <f t="shared" si="17"/>
        <v>4</v>
      </c>
      <c r="AY4" s="22">
        <v>0</v>
      </c>
      <c r="AZ4" s="22">
        <v>6</v>
      </c>
      <c r="BA4" s="22">
        <v>1</v>
      </c>
      <c r="BB4" s="22">
        <f t="shared" si="18"/>
        <v>47</v>
      </c>
      <c r="BC4" s="22">
        <f t="shared" si="19"/>
        <v>4523.297126707489</v>
      </c>
      <c r="BD4" s="22">
        <f t="shared" si="20"/>
        <v>1636.5724917569478</v>
      </c>
      <c r="BE4" s="4">
        <f t="shared" si="21"/>
        <v>1510.6285445124822</v>
      </c>
      <c r="BF4" s="4">
        <f t="shared" si="22"/>
        <v>3284.3794630240222</v>
      </c>
      <c r="BG4" s="4">
        <f t="shared" si="23"/>
        <v>321.12237399905797</v>
      </c>
      <c r="BH4" s="22">
        <f t="shared" si="24"/>
        <v>11276</v>
      </c>
      <c r="BI4" s="22">
        <v>37</v>
      </c>
      <c r="BJ4">
        <v>6</v>
      </c>
      <c r="BK4">
        <v>2</v>
      </c>
      <c r="BL4">
        <f t="shared" si="25"/>
        <v>8</v>
      </c>
      <c r="BM4">
        <v>0</v>
      </c>
      <c r="BN4">
        <v>357</v>
      </c>
      <c r="BO4">
        <v>2</v>
      </c>
      <c r="BP4">
        <f t="shared" si="26"/>
        <v>404</v>
      </c>
      <c r="BQ4" s="4">
        <f t="shared" si="27"/>
        <v>4560.297126707489</v>
      </c>
      <c r="BR4" s="4">
        <f t="shared" si="28"/>
        <v>1644.5724917569478</v>
      </c>
      <c r="BS4" s="4">
        <f t="shared" si="29"/>
        <v>1510.6285445124822</v>
      </c>
      <c r="BT4" s="4">
        <f t="shared" si="30"/>
        <v>3641.3794630240222</v>
      </c>
      <c r="BU4" s="4">
        <f t="shared" si="31"/>
        <v>323.12237399905797</v>
      </c>
      <c r="BV4" s="4">
        <f t="shared" si="32"/>
        <v>11680</v>
      </c>
      <c r="BW4" s="33">
        <f t="shared" si="33"/>
        <v>3.5828307910606601E-2</v>
      </c>
    </row>
    <row r="5" spans="1:75" ht="16" x14ac:dyDescent="0.2">
      <c r="A5" s="2" t="s">
        <v>301</v>
      </c>
      <c r="B5" s="2" t="s">
        <v>301</v>
      </c>
      <c r="C5" s="3">
        <v>119</v>
      </c>
      <c r="D5" s="2" t="s">
        <v>302</v>
      </c>
      <c r="E5" s="2" t="s">
        <v>303</v>
      </c>
      <c r="F5" s="2" t="s">
        <v>239</v>
      </c>
      <c r="G5" s="2" t="s">
        <v>264</v>
      </c>
      <c r="H5" s="2" t="s">
        <v>265</v>
      </c>
      <c r="I5">
        <v>7364</v>
      </c>
      <c r="J5">
        <v>3231</v>
      </c>
      <c r="K5">
        <v>4012</v>
      </c>
      <c r="L5">
        <v>121</v>
      </c>
      <c r="M5">
        <v>2543</v>
      </c>
      <c r="N5" s="7">
        <v>0.38547824768834321</v>
      </c>
      <c r="O5">
        <v>846</v>
      </c>
      <c r="P5" s="12">
        <f t="shared" si="0"/>
        <v>0.57632257086554495</v>
      </c>
      <c r="Q5" s="7">
        <v>0.12824010914051842</v>
      </c>
      <c r="R5" s="7">
        <f t="shared" si="1"/>
        <v>0.22251446607048922</v>
      </c>
      <c r="S5">
        <v>737</v>
      </c>
      <c r="T5" s="7">
        <v>0.11171744732454146</v>
      </c>
      <c r="U5" s="7">
        <f t="shared" si="2"/>
        <v>0.19384534455549712</v>
      </c>
      <c r="V5">
        <v>2219</v>
      </c>
      <c r="W5" s="7">
        <v>0.33636501440048505</v>
      </c>
      <c r="X5" s="7">
        <f t="shared" si="3"/>
        <v>0.58364018937401363</v>
      </c>
      <c r="Y5">
        <v>252</v>
      </c>
      <c r="Z5" s="7">
        <v>3.8199181446111868E-2</v>
      </c>
      <c r="AA5" s="15">
        <v>7201</v>
      </c>
      <c r="AB5" s="5">
        <f t="shared" si="4"/>
        <v>2775.8288616037594</v>
      </c>
      <c r="AC5" s="5">
        <f t="shared" si="5"/>
        <v>923.45702592087321</v>
      </c>
      <c r="AD5" s="5">
        <f t="shared" si="6"/>
        <v>804.4773381840231</v>
      </c>
      <c r="AE5" s="5">
        <f t="shared" si="7"/>
        <v>2422.164468697893</v>
      </c>
      <c r="AF5" s="16">
        <f t="shared" si="8"/>
        <v>275.07230559345157</v>
      </c>
      <c r="AG5" s="21">
        <v>8</v>
      </c>
      <c r="AH5" s="22">
        <v>1</v>
      </c>
      <c r="AI5" s="22">
        <v>4</v>
      </c>
      <c r="AJ5" s="4">
        <f t="shared" si="9"/>
        <v>5</v>
      </c>
      <c r="AK5" s="22">
        <v>0</v>
      </c>
      <c r="AL5" s="22">
        <v>340</v>
      </c>
      <c r="AM5" s="22">
        <v>0</v>
      </c>
      <c r="AN5" s="23">
        <f t="shared" si="10"/>
        <v>353</v>
      </c>
      <c r="AO5" s="4">
        <f t="shared" si="11"/>
        <v>2783.8288616037594</v>
      </c>
      <c r="AP5" s="4">
        <f t="shared" si="12"/>
        <v>928.45702592087321</v>
      </c>
      <c r="AQ5" s="4">
        <f t="shared" si="13"/>
        <v>804.4773381840231</v>
      </c>
      <c r="AR5" s="4">
        <f t="shared" si="14"/>
        <v>2762.164468697893</v>
      </c>
      <c r="AS5" s="4">
        <f t="shared" si="15"/>
        <v>275.07230559345157</v>
      </c>
      <c r="AT5" s="4">
        <f t="shared" si="16"/>
        <v>7553.9999999999991</v>
      </c>
      <c r="AU5" s="25">
        <v>1</v>
      </c>
      <c r="AV5" s="25">
        <v>8</v>
      </c>
      <c r="AW5" s="25">
        <v>19</v>
      </c>
      <c r="AX5" s="4">
        <f t="shared" si="17"/>
        <v>27</v>
      </c>
      <c r="AY5" s="25">
        <v>0</v>
      </c>
      <c r="AZ5" s="25">
        <v>44</v>
      </c>
      <c r="BA5" s="25">
        <v>-1</v>
      </c>
      <c r="BB5" s="4">
        <f t="shared" si="18"/>
        <v>71</v>
      </c>
      <c r="BC5" s="4">
        <f t="shared" si="19"/>
        <v>2784.8288616037594</v>
      </c>
      <c r="BD5" s="4">
        <f t="shared" si="20"/>
        <v>955.45702592087321</v>
      </c>
      <c r="BE5" s="4">
        <f t="shared" si="21"/>
        <v>804.4773381840231</v>
      </c>
      <c r="BF5" s="4">
        <f t="shared" si="22"/>
        <v>2806.164468697893</v>
      </c>
      <c r="BG5" s="4">
        <f t="shared" si="23"/>
        <v>274.07230559345157</v>
      </c>
      <c r="BH5" s="4">
        <f t="shared" si="24"/>
        <v>7624.9999999999991</v>
      </c>
      <c r="BI5">
        <v>5</v>
      </c>
      <c r="BJ5">
        <v>0</v>
      </c>
      <c r="BK5">
        <v>7</v>
      </c>
      <c r="BL5">
        <f t="shared" si="25"/>
        <v>7</v>
      </c>
      <c r="BM5">
        <v>0</v>
      </c>
      <c r="BN5">
        <v>250</v>
      </c>
      <c r="BO5">
        <v>0</v>
      </c>
      <c r="BP5">
        <f t="shared" si="26"/>
        <v>262</v>
      </c>
      <c r="BQ5" s="4">
        <f t="shared" si="27"/>
        <v>2789.8288616037594</v>
      </c>
      <c r="BR5" s="4">
        <f t="shared" si="28"/>
        <v>962.45702592087321</v>
      </c>
      <c r="BS5" s="4">
        <f t="shared" si="29"/>
        <v>804.4773381840231</v>
      </c>
      <c r="BT5" s="4">
        <f t="shared" si="30"/>
        <v>3056.164468697893</v>
      </c>
      <c r="BU5" s="4">
        <f t="shared" si="31"/>
        <v>274.07230559345157</v>
      </c>
      <c r="BV5" s="4">
        <f t="shared" si="32"/>
        <v>7886.9999999999991</v>
      </c>
      <c r="BW5" s="33">
        <f t="shared" si="33"/>
        <v>3.4360655737704922E-2</v>
      </c>
    </row>
    <row r="6" spans="1:75" ht="16.5" customHeight="1" x14ac:dyDescent="0.2">
      <c r="A6" s="2" t="s">
        <v>592</v>
      </c>
      <c r="B6" s="2" t="s">
        <v>592</v>
      </c>
      <c r="C6" s="3">
        <v>126</v>
      </c>
      <c r="D6" s="2" t="s">
        <v>593</v>
      </c>
      <c r="E6" s="2" t="s">
        <v>594</v>
      </c>
      <c r="F6" s="2" t="s">
        <v>538</v>
      </c>
      <c r="G6" s="2" t="s">
        <v>367</v>
      </c>
      <c r="H6" s="2" t="s">
        <v>368</v>
      </c>
      <c r="I6">
        <v>9843</v>
      </c>
      <c r="J6">
        <v>6421</v>
      </c>
      <c r="K6">
        <v>2979</v>
      </c>
      <c r="L6">
        <v>443</v>
      </c>
      <c r="M6">
        <v>6765</v>
      </c>
      <c r="N6" s="7">
        <v>0.69843072475738177</v>
      </c>
      <c r="O6">
        <v>1480</v>
      </c>
      <c r="P6" s="12">
        <f t="shared" si="0"/>
        <v>0.26904811067520129</v>
      </c>
      <c r="Q6" s="7">
        <v>0.15279785257072062</v>
      </c>
      <c r="R6" s="7">
        <f t="shared" si="1"/>
        <v>0.56792018419033008</v>
      </c>
      <c r="S6">
        <v>35</v>
      </c>
      <c r="T6" s="7">
        <v>3.613462729712988E-3</v>
      </c>
      <c r="U6" s="7">
        <f t="shared" si="2"/>
        <v>1.3430544896392942E-2</v>
      </c>
      <c r="V6">
        <v>1091</v>
      </c>
      <c r="W6" s="7">
        <v>0.1126367953747677</v>
      </c>
      <c r="X6" s="7">
        <f t="shared" si="3"/>
        <v>0.41864927091327708</v>
      </c>
      <c r="Y6">
        <v>315</v>
      </c>
      <c r="Z6" s="7">
        <v>3.2521164567416889E-2</v>
      </c>
      <c r="AA6" s="15">
        <v>9849</v>
      </c>
      <c r="AB6" s="5">
        <f t="shared" si="4"/>
        <v>6878.8442081354533</v>
      </c>
      <c r="AC6" s="5">
        <f t="shared" si="5"/>
        <v>1504.9060499690274</v>
      </c>
      <c r="AD6" s="5">
        <f t="shared" si="6"/>
        <v>35.588994424943216</v>
      </c>
      <c r="AE6" s="5">
        <f t="shared" si="7"/>
        <v>1109.3597976460871</v>
      </c>
      <c r="AF6" s="16">
        <f t="shared" si="8"/>
        <v>320.30094982448895</v>
      </c>
      <c r="AG6" s="21">
        <v>92</v>
      </c>
      <c r="AH6" s="22">
        <v>12</v>
      </c>
      <c r="AI6" s="22">
        <v>15</v>
      </c>
      <c r="AJ6" s="4">
        <f t="shared" si="9"/>
        <v>27</v>
      </c>
      <c r="AK6" s="22">
        <v>0</v>
      </c>
      <c r="AL6" s="22">
        <v>0</v>
      </c>
      <c r="AM6" s="22">
        <v>4</v>
      </c>
      <c r="AN6" s="23">
        <f t="shared" si="10"/>
        <v>123</v>
      </c>
      <c r="AO6" s="4">
        <f t="shared" si="11"/>
        <v>6970.8442081354533</v>
      </c>
      <c r="AP6" s="4">
        <f t="shared" si="12"/>
        <v>1531.9060499690274</v>
      </c>
      <c r="AQ6" s="4">
        <f t="shared" si="13"/>
        <v>35.588994424943216</v>
      </c>
      <c r="AR6" s="4">
        <f t="shared" si="14"/>
        <v>1109.3597976460871</v>
      </c>
      <c r="AS6" s="4">
        <f t="shared" si="15"/>
        <v>324.30094982448895</v>
      </c>
      <c r="AT6" s="4">
        <f t="shared" si="16"/>
        <v>9972</v>
      </c>
      <c r="AU6" s="25">
        <v>117</v>
      </c>
      <c r="AV6" s="25">
        <v>0</v>
      </c>
      <c r="AW6" s="25">
        <v>80</v>
      </c>
      <c r="AX6" s="4">
        <f t="shared" si="17"/>
        <v>80</v>
      </c>
      <c r="AY6" s="25">
        <v>0</v>
      </c>
      <c r="AZ6" s="25">
        <v>0</v>
      </c>
      <c r="BA6" s="25">
        <v>3</v>
      </c>
      <c r="BB6" s="4">
        <f t="shared" si="18"/>
        <v>200</v>
      </c>
      <c r="BC6" s="4">
        <f t="shared" si="19"/>
        <v>7087.8442081354533</v>
      </c>
      <c r="BD6" s="4">
        <f t="shared" si="20"/>
        <v>1611.9060499690274</v>
      </c>
      <c r="BE6" s="4">
        <f t="shared" si="21"/>
        <v>35.588994424943216</v>
      </c>
      <c r="BF6" s="4">
        <f t="shared" si="22"/>
        <v>1109.3597976460871</v>
      </c>
      <c r="BG6" s="4">
        <f t="shared" si="23"/>
        <v>327.30094982448895</v>
      </c>
      <c r="BH6" s="4">
        <f t="shared" si="24"/>
        <v>10172</v>
      </c>
      <c r="BI6">
        <v>76</v>
      </c>
      <c r="BJ6">
        <v>8</v>
      </c>
      <c r="BK6">
        <v>6</v>
      </c>
      <c r="BL6">
        <f t="shared" si="25"/>
        <v>14</v>
      </c>
      <c r="BM6">
        <v>0</v>
      </c>
      <c r="BN6">
        <v>230</v>
      </c>
      <c r="BO6">
        <v>1</v>
      </c>
      <c r="BP6">
        <f t="shared" si="26"/>
        <v>321</v>
      </c>
      <c r="BQ6" s="4">
        <f t="shared" si="27"/>
        <v>7163.8442081354533</v>
      </c>
      <c r="BR6" s="4">
        <f t="shared" si="28"/>
        <v>1625.9060499690274</v>
      </c>
      <c r="BS6" s="4">
        <f t="shared" si="29"/>
        <v>35.588994424943216</v>
      </c>
      <c r="BT6" s="4">
        <f t="shared" si="30"/>
        <v>1339.3597976460871</v>
      </c>
      <c r="BU6" s="4">
        <f t="shared" si="31"/>
        <v>328.30094982448895</v>
      </c>
      <c r="BV6" s="4">
        <f t="shared" si="32"/>
        <v>10493</v>
      </c>
      <c r="BW6" s="33">
        <f t="shared" si="33"/>
        <v>3.1557215886747939E-2</v>
      </c>
    </row>
    <row r="7" spans="1:75" ht="16" x14ac:dyDescent="0.2">
      <c r="A7" s="2" t="s">
        <v>161</v>
      </c>
      <c r="B7" s="2" t="s">
        <v>161</v>
      </c>
      <c r="C7" s="3">
        <v>209</v>
      </c>
      <c r="D7" s="2" t="s">
        <v>162</v>
      </c>
      <c r="E7" s="2" t="s">
        <v>163</v>
      </c>
      <c r="F7" s="2" t="s">
        <v>107</v>
      </c>
      <c r="G7" s="2" t="s">
        <v>108</v>
      </c>
      <c r="H7" s="2" t="s">
        <v>109</v>
      </c>
      <c r="I7">
        <v>3341</v>
      </c>
      <c r="J7">
        <v>2348</v>
      </c>
      <c r="K7">
        <v>700</v>
      </c>
      <c r="L7">
        <v>293</v>
      </c>
      <c r="M7">
        <v>2134</v>
      </c>
      <c r="N7" s="7">
        <v>0.64588377723970947</v>
      </c>
      <c r="O7">
        <v>212</v>
      </c>
      <c r="P7" s="12">
        <f t="shared" si="0"/>
        <v>0.25423728813559321</v>
      </c>
      <c r="Q7" s="7">
        <v>6.4164648910411626E-2</v>
      </c>
      <c r="R7" s="7">
        <f t="shared" si="1"/>
        <v>0.25238095238095243</v>
      </c>
      <c r="S7">
        <v>182</v>
      </c>
      <c r="T7" s="7">
        <v>5.5084745762711863E-2</v>
      </c>
      <c r="U7" s="7">
        <f t="shared" si="2"/>
        <v>0.21666666666666667</v>
      </c>
      <c r="V7">
        <v>446</v>
      </c>
      <c r="W7" s="7">
        <v>0.13498789346246973</v>
      </c>
      <c r="X7" s="7">
        <f t="shared" si="3"/>
        <v>0.53095238095238095</v>
      </c>
      <c r="Y7">
        <v>330</v>
      </c>
      <c r="Z7" s="7">
        <v>9.9878934624697338E-2</v>
      </c>
      <c r="AA7" s="15">
        <v>3360</v>
      </c>
      <c r="AB7" s="5">
        <f t="shared" si="4"/>
        <v>2170.1694915254238</v>
      </c>
      <c r="AC7" s="5">
        <f t="shared" si="5"/>
        <v>215.59322033898306</v>
      </c>
      <c r="AD7" s="5">
        <f t="shared" si="6"/>
        <v>185.08474576271186</v>
      </c>
      <c r="AE7" s="5">
        <f t="shared" si="7"/>
        <v>453.5593220338983</v>
      </c>
      <c r="AF7" s="16">
        <f t="shared" si="8"/>
        <v>335.59322033898303</v>
      </c>
      <c r="AG7" s="21">
        <v>13</v>
      </c>
      <c r="AH7" s="22">
        <v>0</v>
      </c>
      <c r="AI7" s="22">
        <v>0</v>
      </c>
      <c r="AJ7" s="4">
        <f t="shared" si="9"/>
        <v>0</v>
      </c>
      <c r="AK7" s="22">
        <v>0</v>
      </c>
      <c r="AL7" s="22">
        <v>0</v>
      </c>
      <c r="AM7" s="22">
        <v>5</v>
      </c>
      <c r="AN7" s="23">
        <f t="shared" si="10"/>
        <v>18</v>
      </c>
      <c r="AO7" s="4">
        <f t="shared" si="11"/>
        <v>2183.1694915254238</v>
      </c>
      <c r="AP7" s="4">
        <f t="shared" si="12"/>
        <v>215.59322033898306</v>
      </c>
      <c r="AQ7" s="4">
        <f t="shared" si="13"/>
        <v>185.08474576271186</v>
      </c>
      <c r="AR7" s="4">
        <f t="shared" si="14"/>
        <v>453.5593220338983</v>
      </c>
      <c r="AS7" s="4">
        <f t="shared" si="15"/>
        <v>340.59322033898303</v>
      </c>
      <c r="AT7" s="4">
        <f t="shared" si="16"/>
        <v>3378</v>
      </c>
      <c r="AU7" s="25">
        <v>7</v>
      </c>
      <c r="AV7" s="25">
        <v>0</v>
      </c>
      <c r="AW7" s="25">
        <v>0</v>
      </c>
      <c r="AX7" s="4">
        <f t="shared" si="17"/>
        <v>0</v>
      </c>
      <c r="AY7" s="25">
        <v>0</v>
      </c>
      <c r="AZ7" s="25">
        <v>0</v>
      </c>
      <c r="BA7" s="25">
        <v>0</v>
      </c>
      <c r="BB7" s="4">
        <f t="shared" si="18"/>
        <v>7</v>
      </c>
      <c r="BC7" s="4">
        <f t="shared" si="19"/>
        <v>2190.1694915254238</v>
      </c>
      <c r="BD7" s="4">
        <f t="shared" si="20"/>
        <v>215.59322033898306</v>
      </c>
      <c r="BE7" s="4">
        <f t="shared" si="21"/>
        <v>185.08474576271186</v>
      </c>
      <c r="BF7" s="4">
        <f t="shared" si="22"/>
        <v>453.5593220338983</v>
      </c>
      <c r="BG7" s="4">
        <f t="shared" si="23"/>
        <v>340.59322033898303</v>
      </c>
      <c r="BH7" s="4">
        <f t="shared" si="24"/>
        <v>3385</v>
      </c>
      <c r="BI7">
        <v>6</v>
      </c>
      <c r="BJ7">
        <v>10</v>
      </c>
      <c r="BK7">
        <v>0</v>
      </c>
      <c r="BL7">
        <f t="shared" si="25"/>
        <v>10</v>
      </c>
      <c r="BM7">
        <v>0</v>
      </c>
      <c r="BN7">
        <v>84</v>
      </c>
      <c r="BO7">
        <v>0</v>
      </c>
      <c r="BP7">
        <f t="shared" si="26"/>
        <v>100</v>
      </c>
      <c r="BQ7" s="4">
        <f t="shared" si="27"/>
        <v>2196.1694915254238</v>
      </c>
      <c r="BR7" s="4">
        <f t="shared" si="28"/>
        <v>225.59322033898306</v>
      </c>
      <c r="BS7" s="4">
        <f t="shared" si="29"/>
        <v>185.08474576271186</v>
      </c>
      <c r="BT7" s="4">
        <f t="shared" si="30"/>
        <v>537.5593220338983</v>
      </c>
      <c r="BU7" s="4">
        <f t="shared" si="31"/>
        <v>340.59322033898303</v>
      </c>
      <c r="BV7" s="4">
        <f t="shared" si="32"/>
        <v>3485</v>
      </c>
      <c r="BW7" s="33">
        <f t="shared" si="33"/>
        <v>2.9542097488921712E-2</v>
      </c>
    </row>
    <row r="8" spans="1:75" ht="16" x14ac:dyDescent="0.2">
      <c r="A8" s="2" t="s">
        <v>340</v>
      </c>
      <c r="B8" s="2" t="s">
        <v>340</v>
      </c>
      <c r="C8" s="3">
        <v>212</v>
      </c>
      <c r="D8" s="2" t="s">
        <v>341</v>
      </c>
      <c r="E8" s="2" t="s">
        <v>342</v>
      </c>
      <c r="F8" s="2" t="s">
        <v>239</v>
      </c>
      <c r="G8" s="2" t="s">
        <v>48</v>
      </c>
      <c r="H8" s="2" t="s">
        <v>49</v>
      </c>
      <c r="I8">
        <v>1984</v>
      </c>
      <c r="J8">
        <v>1225</v>
      </c>
      <c r="K8">
        <v>563</v>
      </c>
      <c r="L8">
        <v>196</v>
      </c>
      <c r="M8">
        <v>1293</v>
      </c>
      <c r="N8" s="7">
        <v>0.66104294478527603</v>
      </c>
      <c r="O8">
        <v>354</v>
      </c>
      <c r="P8" s="12">
        <f t="shared" si="0"/>
        <v>0.26789366053169739</v>
      </c>
      <c r="Q8" s="7">
        <v>0.18098159509202455</v>
      </c>
      <c r="R8" s="7">
        <f t="shared" si="1"/>
        <v>0.67557251908396942</v>
      </c>
      <c r="S8">
        <v>45</v>
      </c>
      <c r="T8" s="7">
        <v>2.3006134969325152E-2</v>
      </c>
      <c r="U8" s="7">
        <f t="shared" si="2"/>
        <v>8.5877862595419824E-2</v>
      </c>
      <c r="V8">
        <v>125</v>
      </c>
      <c r="W8" s="7">
        <v>6.3905930470347649E-2</v>
      </c>
      <c r="X8" s="7">
        <f t="shared" si="3"/>
        <v>0.23854961832061064</v>
      </c>
      <c r="Y8">
        <v>139</v>
      </c>
      <c r="Z8" s="7">
        <v>7.1063394683026582E-2</v>
      </c>
      <c r="AA8" s="15">
        <v>1874</v>
      </c>
      <c r="AB8" s="5">
        <f t="shared" si="4"/>
        <v>1238.7944785276072</v>
      </c>
      <c r="AC8" s="5">
        <f t="shared" si="5"/>
        <v>339.15950920245399</v>
      </c>
      <c r="AD8" s="5">
        <f t="shared" si="6"/>
        <v>43.113496932515332</v>
      </c>
      <c r="AE8" s="5">
        <f t="shared" si="7"/>
        <v>119.75971370143149</v>
      </c>
      <c r="AF8" s="16">
        <f t="shared" si="8"/>
        <v>133.17280163599182</v>
      </c>
      <c r="AG8" s="21">
        <v>18</v>
      </c>
      <c r="AH8" s="22">
        <v>2</v>
      </c>
      <c r="AI8" s="22">
        <v>1</v>
      </c>
      <c r="AJ8" s="4">
        <f t="shared" si="9"/>
        <v>3</v>
      </c>
      <c r="AK8" s="22">
        <v>0</v>
      </c>
      <c r="AL8" s="22">
        <v>0</v>
      </c>
      <c r="AM8" s="22">
        <v>0</v>
      </c>
      <c r="AN8" s="23">
        <f t="shared" si="10"/>
        <v>21</v>
      </c>
      <c r="AO8" s="4">
        <f t="shared" si="11"/>
        <v>1256.7944785276072</v>
      </c>
      <c r="AP8" s="4">
        <f t="shared" si="12"/>
        <v>342.15950920245399</v>
      </c>
      <c r="AQ8" s="4">
        <f t="shared" si="13"/>
        <v>43.113496932515332</v>
      </c>
      <c r="AR8" s="4">
        <f t="shared" si="14"/>
        <v>119.75971370143149</v>
      </c>
      <c r="AS8" s="4">
        <f t="shared" si="15"/>
        <v>133.17280163599182</v>
      </c>
      <c r="AT8" s="4">
        <f t="shared" si="16"/>
        <v>1895</v>
      </c>
      <c r="AU8" s="25">
        <v>38</v>
      </c>
      <c r="AV8" s="25">
        <v>2</v>
      </c>
      <c r="AW8" s="25">
        <v>0</v>
      </c>
      <c r="AX8" s="4">
        <f t="shared" si="17"/>
        <v>2</v>
      </c>
      <c r="AY8" s="25">
        <v>0</v>
      </c>
      <c r="AZ8" s="25">
        <v>0</v>
      </c>
      <c r="BA8" s="25">
        <v>-1</v>
      </c>
      <c r="BB8" s="4">
        <f t="shared" si="18"/>
        <v>39</v>
      </c>
      <c r="BC8" s="4">
        <f t="shared" si="19"/>
        <v>1294.7944785276072</v>
      </c>
      <c r="BD8" s="4">
        <f t="shared" si="20"/>
        <v>344.15950920245399</v>
      </c>
      <c r="BE8" s="4">
        <f t="shared" si="21"/>
        <v>43.113496932515332</v>
      </c>
      <c r="BF8" s="4">
        <f t="shared" si="22"/>
        <v>119.75971370143149</v>
      </c>
      <c r="BG8" s="4">
        <f t="shared" si="23"/>
        <v>132.17280163599182</v>
      </c>
      <c r="BH8" s="4">
        <f t="shared" si="24"/>
        <v>1934</v>
      </c>
      <c r="BI8">
        <v>30</v>
      </c>
      <c r="BJ8">
        <v>10</v>
      </c>
      <c r="BK8">
        <v>3</v>
      </c>
      <c r="BL8">
        <f t="shared" si="25"/>
        <v>13</v>
      </c>
      <c r="BM8">
        <v>8</v>
      </c>
      <c r="BN8">
        <v>5</v>
      </c>
      <c r="BO8">
        <v>-2</v>
      </c>
      <c r="BP8">
        <f t="shared" si="26"/>
        <v>54</v>
      </c>
      <c r="BQ8" s="4">
        <f t="shared" si="27"/>
        <v>1324.7944785276072</v>
      </c>
      <c r="BR8" s="4">
        <f t="shared" si="28"/>
        <v>357.15950920245399</v>
      </c>
      <c r="BS8" s="4">
        <f t="shared" si="29"/>
        <v>51.113496932515332</v>
      </c>
      <c r="BT8" s="4">
        <f t="shared" si="30"/>
        <v>124.75971370143149</v>
      </c>
      <c r="BU8" s="4">
        <f t="shared" si="31"/>
        <v>130.17280163599182</v>
      </c>
      <c r="BV8" s="4">
        <f t="shared" si="32"/>
        <v>1988</v>
      </c>
      <c r="BW8" s="33">
        <f t="shared" si="33"/>
        <v>2.7921406411582212E-2</v>
      </c>
    </row>
    <row r="9" spans="1:75" ht="16" x14ac:dyDescent="0.2">
      <c r="A9" s="2" t="s">
        <v>337</v>
      </c>
      <c r="B9" s="2" t="s">
        <v>337</v>
      </c>
      <c r="C9" s="3">
        <v>204</v>
      </c>
      <c r="D9" s="2" t="s">
        <v>338</v>
      </c>
      <c r="E9" s="2" t="s">
        <v>339</v>
      </c>
      <c r="F9" s="2" t="s">
        <v>239</v>
      </c>
      <c r="G9" s="2" t="s">
        <v>48</v>
      </c>
      <c r="H9" s="2" t="s">
        <v>49</v>
      </c>
      <c r="I9">
        <v>452</v>
      </c>
      <c r="J9">
        <v>424</v>
      </c>
      <c r="K9">
        <v>26</v>
      </c>
      <c r="L9">
        <v>2</v>
      </c>
      <c r="M9">
        <v>408</v>
      </c>
      <c r="N9" s="7">
        <v>0.8774193548387097</v>
      </c>
      <c r="O9">
        <v>31</v>
      </c>
      <c r="P9" s="12">
        <f t="shared" si="0"/>
        <v>0.12258064516129033</v>
      </c>
      <c r="Q9" s="7">
        <v>6.6666666666666666E-2</v>
      </c>
      <c r="R9" s="7">
        <f t="shared" si="1"/>
        <v>0.54385964912280693</v>
      </c>
      <c r="S9">
        <v>9</v>
      </c>
      <c r="T9" s="7">
        <v>1.935483870967742E-2</v>
      </c>
      <c r="U9" s="7">
        <f t="shared" si="2"/>
        <v>0.15789473684210525</v>
      </c>
      <c r="V9">
        <v>17</v>
      </c>
      <c r="W9" s="7">
        <v>3.6559139784946237E-2</v>
      </c>
      <c r="X9" s="7">
        <f t="shared" si="3"/>
        <v>0.2982456140350877</v>
      </c>
      <c r="Y9">
        <v>0</v>
      </c>
      <c r="Z9" s="7">
        <v>0</v>
      </c>
      <c r="AA9" s="15">
        <v>384</v>
      </c>
      <c r="AB9" s="5">
        <f t="shared" si="4"/>
        <v>336.92903225806452</v>
      </c>
      <c r="AC9" s="5">
        <f t="shared" si="5"/>
        <v>25.6</v>
      </c>
      <c r="AD9" s="5">
        <f t="shared" si="6"/>
        <v>7.4322580645161294</v>
      </c>
      <c r="AE9" s="5">
        <f t="shared" si="7"/>
        <v>14.038709677419355</v>
      </c>
      <c r="AF9" s="16">
        <f t="shared" si="8"/>
        <v>0</v>
      </c>
      <c r="AG9" s="21">
        <v>3</v>
      </c>
      <c r="AH9" s="22">
        <v>0</v>
      </c>
      <c r="AI9" s="22">
        <v>0</v>
      </c>
      <c r="AJ9" s="4">
        <f t="shared" si="9"/>
        <v>0</v>
      </c>
      <c r="AK9" s="22">
        <v>0</v>
      </c>
      <c r="AL9" s="22">
        <v>0</v>
      </c>
      <c r="AM9" s="22">
        <v>0</v>
      </c>
      <c r="AN9" s="23">
        <f t="shared" si="10"/>
        <v>3</v>
      </c>
      <c r="AO9" s="4">
        <f t="shared" si="11"/>
        <v>339.92903225806452</v>
      </c>
      <c r="AP9" s="4">
        <f t="shared" si="12"/>
        <v>25.6</v>
      </c>
      <c r="AQ9" s="4">
        <f t="shared" si="13"/>
        <v>7.4322580645161294</v>
      </c>
      <c r="AR9" s="4">
        <f t="shared" si="14"/>
        <v>14.038709677419355</v>
      </c>
      <c r="AS9" s="4">
        <f t="shared" si="15"/>
        <v>0</v>
      </c>
      <c r="AT9" s="4">
        <f t="shared" si="16"/>
        <v>387.00000000000006</v>
      </c>
      <c r="AU9" s="25">
        <v>7</v>
      </c>
      <c r="AV9" s="25">
        <v>0</v>
      </c>
      <c r="AW9" s="25">
        <v>0</v>
      </c>
      <c r="AX9" s="4">
        <f t="shared" si="17"/>
        <v>0</v>
      </c>
      <c r="AY9" s="25">
        <v>0</v>
      </c>
      <c r="AZ9" s="25">
        <v>0</v>
      </c>
      <c r="BA9" s="25">
        <v>0</v>
      </c>
      <c r="BB9" s="4">
        <f t="shared" si="18"/>
        <v>7</v>
      </c>
      <c r="BC9" s="4">
        <f t="shared" si="19"/>
        <v>346.92903225806452</v>
      </c>
      <c r="BD9" s="4">
        <f t="shared" si="20"/>
        <v>25.6</v>
      </c>
      <c r="BE9" s="4">
        <f t="shared" si="21"/>
        <v>7.4322580645161294</v>
      </c>
      <c r="BF9" s="4">
        <f t="shared" si="22"/>
        <v>14.038709677419355</v>
      </c>
      <c r="BG9" s="4">
        <f t="shared" si="23"/>
        <v>0</v>
      </c>
      <c r="BH9" s="4">
        <f t="shared" si="24"/>
        <v>394.00000000000006</v>
      </c>
      <c r="BI9">
        <v>10</v>
      </c>
      <c r="BJ9">
        <v>0</v>
      </c>
      <c r="BK9">
        <v>1</v>
      </c>
      <c r="BL9">
        <f t="shared" si="25"/>
        <v>1</v>
      </c>
      <c r="BM9">
        <v>0</v>
      </c>
      <c r="BN9">
        <v>0</v>
      </c>
      <c r="BO9">
        <v>0</v>
      </c>
      <c r="BP9">
        <f t="shared" si="26"/>
        <v>11</v>
      </c>
      <c r="BQ9" s="4">
        <f t="shared" si="27"/>
        <v>356.92903225806452</v>
      </c>
      <c r="BR9" s="4">
        <f t="shared" si="28"/>
        <v>26.6</v>
      </c>
      <c r="BS9" s="4">
        <f t="shared" si="29"/>
        <v>7.4322580645161294</v>
      </c>
      <c r="BT9" s="4">
        <f t="shared" si="30"/>
        <v>14.038709677419355</v>
      </c>
      <c r="BU9" s="4">
        <f t="shared" si="31"/>
        <v>0</v>
      </c>
      <c r="BV9" s="4">
        <f t="shared" si="32"/>
        <v>405.00000000000006</v>
      </c>
      <c r="BW9" s="33">
        <f t="shared" si="33"/>
        <v>2.7918781725888322E-2</v>
      </c>
    </row>
    <row r="10" spans="1:75" ht="16" x14ac:dyDescent="0.2">
      <c r="A10" s="2" t="s">
        <v>544</v>
      </c>
      <c r="B10" s="2" t="s">
        <v>544</v>
      </c>
      <c r="C10" s="3">
        <v>26</v>
      </c>
      <c r="D10" s="2" t="s">
        <v>545</v>
      </c>
      <c r="E10" s="2" t="s">
        <v>546</v>
      </c>
      <c r="F10" s="2" t="s">
        <v>538</v>
      </c>
      <c r="G10" s="2" t="s">
        <v>539</v>
      </c>
      <c r="H10" s="2" t="s">
        <v>540</v>
      </c>
      <c r="I10">
        <v>1506</v>
      </c>
      <c r="J10">
        <v>1298</v>
      </c>
      <c r="K10">
        <v>126</v>
      </c>
      <c r="L10">
        <v>82</v>
      </c>
      <c r="M10">
        <v>1330</v>
      </c>
      <c r="N10" s="7">
        <v>0.84283903675538652</v>
      </c>
      <c r="O10">
        <v>155</v>
      </c>
      <c r="P10" s="12">
        <f t="shared" si="0"/>
        <v>0.1185044359949303</v>
      </c>
      <c r="Q10" s="7">
        <v>9.8225602027883399E-2</v>
      </c>
      <c r="R10" s="7">
        <f t="shared" si="1"/>
        <v>0.82887700534759357</v>
      </c>
      <c r="S10">
        <v>0</v>
      </c>
      <c r="T10" s="7">
        <v>0</v>
      </c>
      <c r="U10" s="7">
        <f t="shared" si="2"/>
        <v>0</v>
      </c>
      <c r="V10">
        <v>32</v>
      </c>
      <c r="W10" s="7">
        <v>2.0278833967046894E-2</v>
      </c>
      <c r="X10" s="7">
        <f t="shared" si="3"/>
        <v>0.17112299465240641</v>
      </c>
      <c r="Y10">
        <v>61</v>
      </c>
      <c r="Z10" s="7">
        <v>3.8656527249683145E-2</v>
      </c>
      <c r="AA10" s="15">
        <v>1496</v>
      </c>
      <c r="AB10" s="5">
        <f t="shared" si="4"/>
        <v>1260.8871989860581</v>
      </c>
      <c r="AC10" s="5">
        <f t="shared" si="5"/>
        <v>146.94550063371358</v>
      </c>
      <c r="AD10" s="5">
        <f t="shared" si="6"/>
        <v>0</v>
      </c>
      <c r="AE10" s="5">
        <f t="shared" si="7"/>
        <v>30.337135614702152</v>
      </c>
      <c r="AF10" s="16">
        <f t="shared" si="8"/>
        <v>57.830164765525986</v>
      </c>
      <c r="AG10" s="21">
        <v>44</v>
      </c>
      <c r="AH10" s="22">
        <v>0</v>
      </c>
      <c r="AI10" s="22">
        <v>0</v>
      </c>
      <c r="AJ10" s="4">
        <f t="shared" si="9"/>
        <v>0</v>
      </c>
      <c r="AK10" s="22">
        <v>0</v>
      </c>
      <c r="AL10" s="22">
        <v>0</v>
      </c>
      <c r="AM10" s="22">
        <v>0</v>
      </c>
      <c r="AN10" s="23">
        <f t="shared" si="10"/>
        <v>44</v>
      </c>
      <c r="AO10" s="4">
        <f t="shared" si="11"/>
        <v>1304.8871989860581</v>
      </c>
      <c r="AP10" s="4">
        <f t="shared" si="12"/>
        <v>146.94550063371358</v>
      </c>
      <c r="AQ10" s="4">
        <f t="shared" si="13"/>
        <v>0</v>
      </c>
      <c r="AR10" s="4">
        <f t="shared" si="14"/>
        <v>30.337135614702152</v>
      </c>
      <c r="AS10" s="4">
        <f t="shared" si="15"/>
        <v>57.830164765525986</v>
      </c>
      <c r="AT10" s="4">
        <f t="shared" si="16"/>
        <v>1540</v>
      </c>
      <c r="AU10" s="25">
        <v>17</v>
      </c>
      <c r="AV10" s="25">
        <v>0</v>
      </c>
      <c r="AW10" s="25">
        <v>0</v>
      </c>
      <c r="AX10" s="4">
        <f t="shared" si="17"/>
        <v>0</v>
      </c>
      <c r="AY10" s="25">
        <v>0</v>
      </c>
      <c r="AZ10" s="25">
        <v>0</v>
      </c>
      <c r="BA10" s="25">
        <v>0</v>
      </c>
      <c r="BB10" s="4">
        <f t="shared" si="18"/>
        <v>17</v>
      </c>
      <c r="BC10" s="4">
        <f t="shared" si="19"/>
        <v>1321.8871989860581</v>
      </c>
      <c r="BD10" s="4">
        <f t="shared" si="20"/>
        <v>146.94550063371358</v>
      </c>
      <c r="BE10" s="4">
        <f t="shared" si="21"/>
        <v>0</v>
      </c>
      <c r="BF10" s="4">
        <f t="shared" si="22"/>
        <v>30.337135614702152</v>
      </c>
      <c r="BG10" s="4">
        <f t="shared" si="23"/>
        <v>57.830164765525986</v>
      </c>
      <c r="BH10" s="4">
        <f t="shared" si="24"/>
        <v>1557</v>
      </c>
      <c r="BI10">
        <v>42</v>
      </c>
      <c r="BJ10">
        <v>0</v>
      </c>
      <c r="BK10">
        <v>0</v>
      </c>
      <c r="BL10">
        <f t="shared" si="25"/>
        <v>0</v>
      </c>
      <c r="BM10">
        <v>0</v>
      </c>
      <c r="BN10">
        <v>0</v>
      </c>
      <c r="BO10">
        <v>0</v>
      </c>
      <c r="BP10">
        <f t="shared" si="26"/>
        <v>42</v>
      </c>
      <c r="BQ10" s="4">
        <f t="shared" si="27"/>
        <v>1363.8871989860581</v>
      </c>
      <c r="BR10" s="4">
        <f t="shared" si="28"/>
        <v>146.94550063371358</v>
      </c>
      <c r="BS10" s="4">
        <f t="shared" si="29"/>
        <v>0</v>
      </c>
      <c r="BT10" s="4">
        <f t="shared" si="30"/>
        <v>30.337135614702152</v>
      </c>
      <c r="BU10" s="4">
        <f t="shared" si="31"/>
        <v>57.830164765525986</v>
      </c>
      <c r="BV10" s="4">
        <f t="shared" si="32"/>
        <v>1599</v>
      </c>
      <c r="BW10" s="33">
        <f t="shared" si="33"/>
        <v>2.6974951830443159E-2</v>
      </c>
    </row>
    <row r="11" spans="1:75" ht="16" x14ac:dyDescent="0.2">
      <c r="A11" s="2" t="s">
        <v>565</v>
      </c>
      <c r="B11" s="2" t="s">
        <v>565</v>
      </c>
      <c r="C11" s="3">
        <v>68</v>
      </c>
      <c r="D11" s="2" t="s">
        <v>566</v>
      </c>
      <c r="E11" s="2" t="s">
        <v>567</v>
      </c>
      <c r="F11" s="2" t="s">
        <v>538</v>
      </c>
      <c r="G11" s="2" t="s">
        <v>539</v>
      </c>
      <c r="H11" s="2" t="s">
        <v>540</v>
      </c>
      <c r="I11">
        <v>3068</v>
      </c>
      <c r="J11">
        <v>2147</v>
      </c>
      <c r="K11">
        <v>642</v>
      </c>
      <c r="L11">
        <v>279</v>
      </c>
      <c r="M11">
        <v>2225</v>
      </c>
      <c r="N11" s="7">
        <v>0.74689493118496142</v>
      </c>
      <c r="O11">
        <v>177</v>
      </c>
      <c r="P11" s="12">
        <f t="shared" si="0"/>
        <v>0.13024504867405171</v>
      </c>
      <c r="Q11" s="7">
        <v>5.9415911379657606E-2</v>
      </c>
      <c r="R11" s="7">
        <f t="shared" si="1"/>
        <v>0.45618556701030927</v>
      </c>
      <c r="S11">
        <v>80</v>
      </c>
      <c r="T11" s="7">
        <v>2.6854649211144679E-2</v>
      </c>
      <c r="U11" s="7">
        <f t="shared" si="2"/>
        <v>0.20618556701030927</v>
      </c>
      <c r="V11">
        <v>131</v>
      </c>
      <c r="W11" s="7">
        <v>4.3974488083249413E-2</v>
      </c>
      <c r="X11" s="7">
        <f t="shared" si="3"/>
        <v>0.33762886597938141</v>
      </c>
      <c r="Y11">
        <v>366</v>
      </c>
      <c r="Z11" s="7">
        <v>0.1228600201409869</v>
      </c>
      <c r="AA11" s="15">
        <v>2985</v>
      </c>
      <c r="AB11" s="5">
        <f t="shared" si="4"/>
        <v>2229.4813695871098</v>
      </c>
      <c r="AC11" s="5">
        <f t="shared" si="5"/>
        <v>177.35649546827796</v>
      </c>
      <c r="AD11" s="5">
        <f t="shared" si="6"/>
        <v>80.161127895266873</v>
      </c>
      <c r="AE11" s="5">
        <f t="shared" si="7"/>
        <v>131.2638469284995</v>
      </c>
      <c r="AF11" s="16">
        <f t="shared" si="8"/>
        <v>366.73716012084589</v>
      </c>
      <c r="AG11" s="21">
        <v>23</v>
      </c>
      <c r="AH11" s="22">
        <v>0</v>
      </c>
      <c r="AI11" s="22">
        <v>0</v>
      </c>
      <c r="AJ11" s="4">
        <f t="shared" si="9"/>
        <v>0</v>
      </c>
      <c r="AK11" s="22">
        <v>8</v>
      </c>
      <c r="AL11" s="22">
        <v>12</v>
      </c>
      <c r="AM11" s="22">
        <v>2</v>
      </c>
      <c r="AN11" s="23">
        <f t="shared" si="10"/>
        <v>45</v>
      </c>
      <c r="AO11" s="4">
        <f t="shared" si="11"/>
        <v>2252.4813695871098</v>
      </c>
      <c r="AP11" s="4">
        <f t="shared" si="12"/>
        <v>177.35649546827796</v>
      </c>
      <c r="AQ11" s="4">
        <f t="shared" si="13"/>
        <v>88.161127895266873</v>
      </c>
      <c r="AR11" s="4">
        <f t="shared" si="14"/>
        <v>143.2638469284995</v>
      </c>
      <c r="AS11" s="4">
        <f t="shared" si="15"/>
        <v>368.73716012084589</v>
      </c>
      <c r="AT11" s="4">
        <f t="shared" si="16"/>
        <v>3030</v>
      </c>
      <c r="AU11" s="25">
        <v>38</v>
      </c>
      <c r="AV11" s="25">
        <v>64</v>
      </c>
      <c r="AW11" s="25">
        <v>4</v>
      </c>
      <c r="AX11" s="4">
        <f t="shared" si="17"/>
        <v>68</v>
      </c>
      <c r="AY11" s="25">
        <v>-4</v>
      </c>
      <c r="AZ11" s="25">
        <v>12</v>
      </c>
      <c r="BA11" s="25">
        <v>0</v>
      </c>
      <c r="BB11" s="4">
        <f t="shared" si="18"/>
        <v>114</v>
      </c>
      <c r="BC11" s="4">
        <f t="shared" si="19"/>
        <v>2290.4813695871098</v>
      </c>
      <c r="BD11" s="4">
        <f t="shared" si="20"/>
        <v>245.35649546827796</v>
      </c>
      <c r="BE11" s="4">
        <f t="shared" si="21"/>
        <v>84.161127895266873</v>
      </c>
      <c r="BF11" s="4">
        <f t="shared" si="22"/>
        <v>155.2638469284995</v>
      </c>
      <c r="BG11" s="4">
        <f t="shared" si="23"/>
        <v>368.73716012084589</v>
      </c>
      <c r="BH11" s="4">
        <f t="shared" si="24"/>
        <v>3144</v>
      </c>
      <c r="BI11">
        <v>26</v>
      </c>
      <c r="BJ11">
        <v>52</v>
      </c>
      <c r="BK11">
        <v>0</v>
      </c>
      <c r="BL11">
        <f t="shared" si="25"/>
        <v>52</v>
      </c>
      <c r="BM11">
        <v>0</v>
      </c>
      <c r="BN11">
        <v>0</v>
      </c>
      <c r="BO11">
        <v>4</v>
      </c>
      <c r="BP11">
        <f t="shared" si="26"/>
        <v>82</v>
      </c>
      <c r="BQ11" s="4">
        <f t="shared" si="27"/>
        <v>2316.4813695871098</v>
      </c>
      <c r="BR11" s="4">
        <f t="shared" si="28"/>
        <v>297.35649546827796</v>
      </c>
      <c r="BS11" s="4">
        <f t="shared" si="29"/>
        <v>84.161127895266873</v>
      </c>
      <c r="BT11" s="4">
        <f t="shared" si="30"/>
        <v>155.2638469284995</v>
      </c>
      <c r="BU11" s="4">
        <f t="shared" si="31"/>
        <v>372.73716012084589</v>
      </c>
      <c r="BV11" s="4">
        <f t="shared" si="32"/>
        <v>3226</v>
      </c>
      <c r="BW11" s="33">
        <f t="shared" si="33"/>
        <v>2.6081424936386769E-2</v>
      </c>
    </row>
    <row r="12" spans="1:75" ht="16" x14ac:dyDescent="0.2">
      <c r="A12" s="2" t="s">
        <v>520</v>
      </c>
      <c r="B12" s="2" t="s">
        <v>520</v>
      </c>
      <c r="C12" s="3">
        <v>188</v>
      </c>
      <c r="D12" s="2" t="s">
        <v>521</v>
      </c>
      <c r="E12" s="2" t="s">
        <v>522</v>
      </c>
      <c r="F12" s="2" t="s">
        <v>417</v>
      </c>
      <c r="G12" s="2" t="s">
        <v>378</v>
      </c>
      <c r="H12" s="2" t="s">
        <v>379</v>
      </c>
      <c r="I12">
        <v>632</v>
      </c>
      <c r="J12">
        <v>604</v>
      </c>
      <c r="K12">
        <v>11</v>
      </c>
      <c r="L12">
        <v>17</v>
      </c>
      <c r="M12">
        <v>603</v>
      </c>
      <c r="N12" s="7">
        <v>0.95411392405063289</v>
      </c>
      <c r="O12">
        <v>0</v>
      </c>
      <c r="P12" s="12">
        <f t="shared" si="0"/>
        <v>6.3291139240506328E-3</v>
      </c>
      <c r="Q12" s="7">
        <v>0</v>
      </c>
      <c r="R12" s="7">
        <f t="shared" si="1"/>
        <v>0</v>
      </c>
      <c r="S12">
        <v>4</v>
      </c>
      <c r="T12" s="7">
        <v>6.3291139240506328E-3</v>
      </c>
      <c r="U12" s="7">
        <f t="shared" si="2"/>
        <v>1</v>
      </c>
      <c r="V12">
        <v>0</v>
      </c>
      <c r="W12" s="7">
        <v>0</v>
      </c>
      <c r="X12" s="7">
        <f t="shared" si="3"/>
        <v>0</v>
      </c>
      <c r="Y12">
        <v>25</v>
      </c>
      <c r="Z12" s="7">
        <v>3.9556962025316458E-2</v>
      </c>
      <c r="AA12" s="15">
        <v>609</v>
      </c>
      <c r="AB12" s="5">
        <f t="shared" si="4"/>
        <v>581.05537974683546</v>
      </c>
      <c r="AC12" s="5">
        <f t="shared" si="5"/>
        <v>0</v>
      </c>
      <c r="AD12" s="5">
        <f t="shared" si="6"/>
        <v>3.8544303797468356</v>
      </c>
      <c r="AE12" s="5">
        <f t="shared" si="7"/>
        <v>0</v>
      </c>
      <c r="AF12" s="16">
        <f t="shared" si="8"/>
        <v>24.090189873417724</v>
      </c>
      <c r="AG12" s="21">
        <v>8</v>
      </c>
      <c r="AH12" s="22">
        <v>0</v>
      </c>
      <c r="AI12" s="22">
        <v>0</v>
      </c>
      <c r="AJ12" s="4">
        <f t="shared" si="9"/>
        <v>0</v>
      </c>
      <c r="AK12" s="22">
        <v>0</v>
      </c>
      <c r="AL12" s="22">
        <v>0</v>
      </c>
      <c r="AM12" s="22">
        <v>0</v>
      </c>
      <c r="AN12" s="23">
        <f t="shared" si="10"/>
        <v>8</v>
      </c>
      <c r="AO12" s="4">
        <f t="shared" si="11"/>
        <v>589.05537974683546</v>
      </c>
      <c r="AP12" s="4">
        <f t="shared" si="12"/>
        <v>0</v>
      </c>
      <c r="AQ12" s="4">
        <f t="shared" si="13"/>
        <v>3.8544303797468356</v>
      </c>
      <c r="AR12" s="4">
        <f t="shared" si="14"/>
        <v>0</v>
      </c>
      <c r="AS12" s="4">
        <f t="shared" si="15"/>
        <v>24.090189873417724</v>
      </c>
      <c r="AT12" s="4">
        <f t="shared" si="16"/>
        <v>617</v>
      </c>
      <c r="AU12" s="25">
        <v>12</v>
      </c>
      <c r="AV12" s="25">
        <v>0</v>
      </c>
      <c r="AW12" s="25">
        <v>0</v>
      </c>
      <c r="AX12" s="4">
        <f t="shared" si="17"/>
        <v>0</v>
      </c>
      <c r="AY12" s="25">
        <v>0</v>
      </c>
      <c r="AZ12" s="25">
        <v>0</v>
      </c>
      <c r="BA12" s="25">
        <v>0</v>
      </c>
      <c r="BB12" s="4">
        <f t="shared" si="18"/>
        <v>12</v>
      </c>
      <c r="BC12" s="4">
        <f t="shared" si="19"/>
        <v>601.05537974683546</v>
      </c>
      <c r="BD12" s="4">
        <f t="shared" si="20"/>
        <v>0</v>
      </c>
      <c r="BE12" s="4">
        <f t="shared" si="21"/>
        <v>3.8544303797468356</v>
      </c>
      <c r="BF12" s="4">
        <f t="shared" si="22"/>
        <v>0</v>
      </c>
      <c r="BG12" s="4">
        <f t="shared" si="23"/>
        <v>24.090189873417724</v>
      </c>
      <c r="BH12" s="4">
        <f t="shared" si="24"/>
        <v>629</v>
      </c>
      <c r="BI12">
        <v>14</v>
      </c>
      <c r="BJ12">
        <v>0</v>
      </c>
      <c r="BK12">
        <v>2</v>
      </c>
      <c r="BL12">
        <f t="shared" si="25"/>
        <v>2</v>
      </c>
      <c r="BM12">
        <v>0</v>
      </c>
      <c r="BN12">
        <v>0</v>
      </c>
      <c r="BO12">
        <v>0</v>
      </c>
      <c r="BP12">
        <f t="shared" si="26"/>
        <v>16</v>
      </c>
      <c r="BQ12" s="4">
        <f t="shared" si="27"/>
        <v>615.05537974683546</v>
      </c>
      <c r="BR12" s="4">
        <f t="shared" si="28"/>
        <v>2</v>
      </c>
      <c r="BS12" s="4">
        <f t="shared" si="29"/>
        <v>3.8544303797468356</v>
      </c>
      <c r="BT12" s="4">
        <f t="shared" si="30"/>
        <v>0</v>
      </c>
      <c r="BU12" s="4">
        <f t="shared" si="31"/>
        <v>24.090189873417724</v>
      </c>
      <c r="BV12" s="4">
        <f t="shared" si="32"/>
        <v>645</v>
      </c>
      <c r="BW12" s="33">
        <f t="shared" si="33"/>
        <v>2.5437201907790145E-2</v>
      </c>
    </row>
    <row r="13" spans="1:75" ht="16" x14ac:dyDescent="0.2">
      <c r="A13" s="2" t="s">
        <v>146</v>
      </c>
      <c r="B13" s="2" t="s">
        <v>146</v>
      </c>
      <c r="C13" s="3">
        <v>181</v>
      </c>
      <c r="D13" s="2" t="s">
        <v>147</v>
      </c>
      <c r="E13" s="2" t="s">
        <v>148</v>
      </c>
      <c r="F13" s="2" t="s">
        <v>107</v>
      </c>
      <c r="G13" s="2" t="s">
        <v>108</v>
      </c>
      <c r="H13" s="2" t="s">
        <v>109</v>
      </c>
      <c r="I13">
        <v>2377</v>
      </c>
      <c r="J13">
        <v>1833</v>
      </c>
      <c r="K13">
        <v>440</v>
      </c>
      <c r="L13">
        <v>104</v>
      </c>
      <c r="M13">
        <v>1962</v>
      </c>
      <c r="N13" s="7">
        <v>0.8575174825174825</v>
      </c>
      <c r="O13">
        <v>85</v>
      </c>
      <c r="P13" s="12">
        <f t="shared" si="0"/>
        <v>0.1131993006993007</v>
      </c>
      <c r="Q13" s="7">
        <v>3.7150349650349648E-2</v>
      </c>
      <c r="R13" s="7">
        <f t="shared" si="1"/>
        <v>0.32818532818532814</v>
      </c>
      <c r="S13">
        <v>40</v>
      </c>
      <c r="T13" s="7">
        <v>1.7482517482517484E-2</v>
      </c>
      <c r="U13" s="7">
        <f t="shared" si="2"/>
        <v>0.15444015444015444</v>
      </c>
      <c r="V13">
        <v>134</v>
      </c>
      <c r="W13" s="7">
        <v>5.8566433566433568E-2</v>
      </c>
      <c r="X13" s="7">
        <f t="shared" si="3"/>
        <v>0.51737451737451734</v>
      </c>
      <c r="Y13">
        <v>67</v>
      </c>
      <c r="Z13" s="7">
        <v>2.9283216783216784E-2</v>
      </c>
      <c r="AA13" s="15">
        <v>2361</v>
      </c>
      <c r="AB13" s="5">
        <f t="shared" si="4"/>
        <v>2024.5987762237762</v>
      </c>
      <c r="AC13" s="5">
        <f t="shared" si="5"/>
        <v>87.71197552447552</v>
      </c>
      <c r="AD13" s="5">
        <f t="shared" si="6"/>
        <v>41.27622377622378</v>
      </c>
      <c r="AE13" s="5">
        <f t="shared" si="7"/>
        <v>138.27534965034965</v>
      </c>
      <c r="AF13" s="16">
        <f t="shared" si="8"/>
        <v>69.137674825174827</v>
      </c>
      <c r="AG13" s="21">
        <v>22</v>
      </c>
      <c r="AH13" s="22">
        <v>8</v>
      </c>
      <c r="AI13" s="22">
        <v>0</v>
      </c>
      <c r="AJ13" s="4">
        <f t="shared" si="9"/>
        <v>8</v>
      </c>
      <c r="AK13" s="22">
        <v>4</v>
      </c>
      <c r="AL13" s="22">
        <v>0</v>
      </c>
      <c r="AM13" s="22">
        <v>0</v>
      </c>
      <c r="AN13" s="23">
        <f t="shared" si="10"/>
        <v>34</v>
      </c>
      <c r="AO13" s="4">
        <f t="shared" si="11"/>
        <v>2046.5987762237762</v>
      </c>
      <c r="AP13" s="4">
        <f t="shared" si="12"/>
        <v>95.71197552447552</v>
      </c>
      <c r="AQ13" s="4">
        <f t="shared" si="13"/>
        <v>45.27622377622378</v>
      </c>
      <c r="AR13" s="4">
        <f t="shared" si="14"/>
        <v>138.27534965034965</v>
      </c>
      <c r="AS13" s="4">
        <f t="shared" si="15"/>
        <v>69.137674825174827</v>
      </c>
      <c r="AT13" s="4">
        <f t="shared" si="16"/>
        <v>2395</v>
      </c>
      <c r="AU13" s="25">
        <v>14</v>
      </c>
      <c r="AV13" s="25">
        <v>14</v>
      </c>
      <c r="AW13" s="25">
        <v>1</v>
      </c>
      <c r="AX13" s="4">
        <f t="shared" si="17"/>
        <v>15</v>
      </c>
      <c r="AY13" s="25">
        <v>4</v>
      </c>
      <c r="AZ13" s="25">
        <v>0</v>
      </c>
      <c r="BA13" s="25">
        <v>0</v>
      </c>
      <c r="BB13" s="4">
        <f t="shared" si="18"/>
        <v>33</v>
      </c>
      <c r="BC13" s="4">
        <f t="shared" si="19"/>
        <v>2060.5987762237764</v>
      </c>
      <c r="BD13" s="4">
        <f t="shared" si="20"/>
        <v>110.71197552447552</v>
      </c>
      <c r="BE13" s="4">
        <f t="shared" si="21"/>
        <v>49.27622377622378</v>
      </c>
      <c r="BF13" s="4">
        <f t="shared" si="22"/>
        <v>138.27534965034965</v>
      </c>
      <c r="BG13" s="4">
        <f t="shared" si="23"/>
        <v>69.137674825174827</v>
      </c>
      <c r="BH13" s="4">
        <f t="shared" si="24"/>
        <v>2428</v>
      </c>
      <c r="BI13">
        <v>24</v>
      </c>
      <c r="BJ13">
        <v>4</v>
      </c>
      <c r="BK13">
        <v>0</v>
      </c>
      <c r="BL13">
        <f t="shared" si="25"/>
        <v>4</v>
      </c>
      <c r="BM13">
        <v>3</v>
      </c>
      <c r="BN13">
        <v>24</v>
      </c>
      <c r="BO13">
        <v>0</v>
      </c>
      <c r="BP13">
        <f t="shared" si="26"/>
        <v>55</v>
      </c>
      <c r="BQ13" s="4">
        <f t="shared" si="27"/>
        <v>2084.5987762237764</v>
      </c>
      <c r="BR13" s="4">
        <f t="shared" si="28"/>
        <v>114.71197552447552</v>
      </c>
      <c r="BS13" s="4">
        <f t="shared" si="29"/>
        <v>52.27622377622378</v>
      </c>
      <c r="BT13" s="4">
        <f t="shared" si="30"/>
        <v>162.27534965034965</v>
      </c>
      <c r="BU13" s="4">
        <f t="shared" si="31"/>
        <v>69.137674825174827</v>
      </c>
      <c r="BV13" s="4">
        <f t="shared" si="32"/>
        <v>2483</v>
      </c>
      <c r="BW13" s="33">
        <f t="shared" si="33"/>
        <v>2.2652388797364087E-2</v>
      </c>
    </row>
    <row r="14" spans="1:75" ht="16" x14ac:dyDescent="0.2">
      <c r="A14" s="2" t="s">
        <v>233</v>
      </c>
      <c r="B14" s="2" t="s">
        <v>233</v>
      </c>
      <c r="C14" s="3">
        <v>227</v>
      </c>
      <c r="D14" s="2" t="s">
        <v>234</v>
      </c>
      <c r="E14" s="2" t="s">
        <v>235</v>
      </c>
      <c r="F14" s="2" t="s">
        <v>179</v>
      </c>
      <c r="G14" s="2" t="s">
        <v>48</v>
      </c>
      <c r="H14" s="2" t="s">
        <v>49</v>
      </c>
      <c r="I14">
        <v>1420</v>
      </c>
      <c r="J14">
        <v>848</v>
      </c>
      <c r="K14">
        <v>314</v>
      </c>
      <c r="L14">
        <v>258</v>
      </c>
      <c r="M14">
        <v>1015</v>
      </c>
      <c r="N14" s="7">
        <v>0.70145127850725641</v>
      </c>
      <c r="O14">
        <v>144</v>
      </c>
      <c r="P14" s="12">
        <f t="shared" si="0"/>
        <v>0.19143054595715275</v>
      </c>
      <c r="Q14" s="7">
        <v>9.9516240497581204E-2</v>
      </c>
      <c r="R14" s="7">
        <f t="shared" si="1"/>
        <v>0.51985559566786999</v>
      </c>
      <c r="S14">
        <v>18</v>
      </c>
      <c r="T14" s="7">
        <v>1.2439530062197651E-2</v>
      </c>
      <c r="U14" s="7">
        <f t="shared" si="2"/>
        <v>6.4981949458483748E-2</v>
      </c>
      <c r="V14">
        <v>115</v>
      </c>
      <c r="W14" s="7">
        <v>7.9474775397373881E-2</v>
      </c>
      <c r="X14" s="7">
        <f t="shared" si="3"/>
        <v>0.41516245487364617</v>
      </c>
      <c r="Y14">
        <v>155</v>
      </c>
      <c r="Z14" s="7">
        <v>0.10711817553559087</v>
      </c>
      <c r="AA14" s="15">
        <v>1375</v>
      </c>
      <c r="AB14" s="5">
        <f t="shared" si="4"/>
        <v>964.49550794747756</v>
      </c>
      <c r="AC14" s="5">
        <f t="shared" si="5"/>
        <v>136.83483068417416</v>
      </c>
      <c r="AD14" s="5">
        <f t="shared" si="6"/>
        <v>17.104353835521771</v>
      </c>
      <c r="AE14" s="5">
        <f t="shared" si="7"/>
        <v>109.27781617138909</v>
      </c>
      <c r="AF14" s="16">
        <f t="shared" si="8"/>
        <v>147.28749136143745</v>
      </c>
      <c r="AG14" s="21">
        <v>5</v>
      </c>
      <c r="AH14" s="22">
        <v>0</v>
      </c>
      <c r="AI14" s="22">
        <v>0</v>
      </c>
      <c r="AJ14" s="4">
        <f t="shared" si="9"/>
        <v>0</v>
      </c>
      <c r="AK14" s="22">
        <v>0</v>
      </c>
      <c r="AL14" s="22">
        <v>0</v>
      </c>
      <c r="AM14" s="22">
        <v>2</v>
      </c>
      <c r="AN14" s="23">
        <f t="shared" si="10"/>
        <v>7</v>
      </c>
      <c r="AO14" s="4">
        <f t="shared" si="11"/>
        <v>969.49550794747756</v>
      </c>
      <c r="AP14" s="4">
        <f t="shared" si="12"/>
        <v>136.83483068417416</v>
      </c>
      <c r="AQ14" s="4">
        <f t="shared" si="13"/>
        <v>17.104353835521771</v>
      </c>
      <c r="AR14" s="4">
        <f t="shared" si="14"/>
        <v>109.27781617138909</v>
      </c>
      <c r="AS14" s="4">
        <f t="shared" si="15"/>
        <v>149.28749136143745</v>
      </c>
      <c r="AT14" s="4">
        <f t="shared" si="16"/>
        <v>1382</v>
      </c>
      <c r="AU14" s="25">
        <v>6</v>
      </c>
      <c r="AV14" s="25">
        <v>0</v>
      </c>
      <c r="AW14" s="25">
        <v>2</v>
      </c>
      <c r="AX14" s="4">
        <f t="shared" si="17"/>
        <v>2</v>
      </c>
      <c r="AY14" s="25">
        <v>0</v>
      </c>
      <c r="AZ14" s="25">
        <v>0</v>
      </c>
      <c r="BA14" s="25">
        <v>2</v>
      </c>
      <c r="BB14" s="4">
        <f t="shared" si="18"/>
        <v>10</v>
      </c>
      <c r="BC14" s="4">
        <f t="shared" si="19"/>
        <v>975.49550794747756</v>
      </c>
      <c r="BD14" s="4">
        <f t="shared" si="20"/>
        <v>138.83483068417416</v>
      </c>
      <c r="BE14" s="4">
        <f t="shared" si="21"/>
        <v>17.104353835521771</v>
      </c>
      <c r="BF14" s="4">
        <f t="shared" si="22"/>
        <v>109.27781617138909</v>
      </c>
      <c r="BG14" s="4">
        <f t="shared" si="23"/>
        <v>151.28749136143745</v>
      </c>
      <c r="BH14" s="4">
        <f t="shared" si="24"/>
        <v>1392</v>
      </c>
      <c r="BI14">
        <v>8</v>
      </c>
      <c r="BJ14">
        <v>0</v>
      </c>
      <c r="BK14">
        <v>0</v>
      </c>
      <c r="BL14">
        <f t="shared" si="25"/>
        <v>0</v>
      </c>
      <c r="BM14">
        <v>8</v>
      </c>
      <c r="BN14">
        <v>12</v>
      </c>
      <c r="BO14">
        <v>2</v>
      </c>
      <c r="BP14">
        <f t="shared" si="26"/>
        <v>30</v>
      </c>
      <c r="BQ14" s="4">
        <f t="shared" si="27"/>
        <v>983.49550794747756</v>
      </c>
      <c r="BR14" s="4">
        <f t="shared" si="28"/>
        <v>138.83483068417416</v>
      </c>
      <c r="BS14" s="4">
        <f t="shared" si="29"/>
        <v>25.104353835521771</v>
      </c>
      <c r="BT14" s="4">
        <f t="shared" si="30"/>
        <v>121.27781617138909</v>
      </c>
      <c r="BU14" s="4">
        <f t="shared" si="31"/>
        <v>153.28749136143745</v>
      </c>
      <c r="BV14" s="4">
        <f t="shared" si="32"/>
        <v>1422</v>
      </c>
      <c r="BW14" s="33">
        <f t="shared" si="33"/>
        <v>2.1551724137931036E-2</v>
      </c>
    </row>
    <row r="15" spans="1:75" ht="16" x14ac:dyDescent="0.2">
      <c r="A15" s="2" t="s">
        <v>532</v>
      </c>
      <c r="B15" s="2" t="s">
        <v>532</v>
      </c>
      <c r="C15" s="3">
        <v>228</v>
      </c>
      <c r="D15" s="2" t="s">
        <v>533</v>
      </c>
      <c r="E15" s="2" t="s">
        <v>534</v>
      </c>
      <c r="F15" s="2" t="s">
        <v>417</v>
      </c>
      <c r="G15" s="2" t="s">
        <v>378</v>
      </c>
      <c r="H15" s="2" t="s">
        <v>379</v>
      </c>
      <c r="I15">
        <v>681</v>
      </c>
      <c r="J15">
        <v>610</v>
      </c>
      <c r="K15">
        <v>42</v>
      </c>
      <c r="L15">
        <v>29</v>
      </c>
      <c r="M15">
        <v>721</v>
      </c>
      <c r="N15" s="7">
        <v>0.89122373300370827</v>
      </c>
      <c r="O15">
        <v>38</v>
      </c>
      <c r="P15" s="12">
        <f t="shared" si="0"/>
        <v>8.8998763906056849E-2</v>
      </c>
      <c r="Q15" s="7">
        <v>4.6971569839307788E-2</v>
      </c>
      <c r="R15" s="7">
        <f t="shared" si="1"/>
        <v>0.5277777777777779</v>
      </c>
      <c r="S15">
        <v>4</v>
      </c>
      <c r="T15" s="7">
        <v>4.944375772558714E-3</v>
      </c>
      <c r="U15" s="7">
        <f t="shared" si="2"/>
        <v>5.5555555555555559E-2</v>
      </c>
      <c r="V15">
        <v>30</v>
      </c>
      <c r="W15" s="7">
        <v>3.7082818294190356E-2</v>
      </c>
      <c r="X15" s="7">
        <f t="shared" si="3"/>
        <v>0.41666666666666669</v>
      </c>
      <c r="Y15">
        <v>16</v>
      </c>
      <c r="Z15" s="7">
        <v>1.9777503090234856E-2</v>
      </c>
      <c r="AA15" s="15">
        <v>668</v>
      </c>
      <c r="AB15" s="5">
        <f t="shared" si="4"/>
        <v>595.33745364647712</v>
      </c>
      <c r="AC15" s="5">
        <f t="shared" si="5"/>
        <v>31.377008652657601</v>
      </c>
      <c r="AD15" s="5">
        <f t="shared" si="6"/>
        <v>3.3028430160692208</v>
      </c>
      <c r="AE15" s="5">
        <f t="shared" si="7"/>
        <v>24.771322620519157</v>
      </c>
      <c r="AF15" s="16">
        <f t="shared" si="8"/>
        <v>13.211372064276883</v>
      </c>
      <c r="AG15" s="21">
        <v>3</v>
      </c>
      <c r="AH15" s="22">
        <v>0</v>
      </c>
      <c r="AI15" s="22">
        <v>0</v>
      </c>
      <c r="AJ15" s="4">
        <f t="shared" si="9"/>
        <v>0</v>
      </c>
      <c r="AK15" s="22">
        <v>0</v>
      </c>
      <c r="AL15" s="22">
        <v>0</v>
      </c>
      <c r="AM15" s="22">
        <v>0</v>
      </c>
      <c r="AN15" s="23">
        <f t="shared" si="10"/>
        <v>3</v>
      </c>
      <c r="AO15" s="4">
        <f t="shared" si="11"/>
        <v>598.33745364647712</v>
      </c>
      <c r="AP15" s="4">
        <f t="shared" si="12"/>
        <v>31.377008652657601</v>
      </c>
      <c r="AQ15" s="4">
        <f t="shared" si="13"/>
        <v>3.3028430160692208</v>
      </c>
      <c r="AR15" s="4">
        <f t="shared" si="14"/>
        <v>24.771322620519157</v>
      </c>
      <c r="AS15" s="4">
        <f t="shared" si="15"/>
        <v>13.211372064276883</v>
      </c>
      <c r="AT15" s="4">
        <f t="shared" si="16"/>
        <v>671.00000000000011</v>
      </c>
      <c r="AU15" s="25">
        <v>5</v>
      </c>
      <c r="AV15" s="25">
        <v>0</v>
      </c>
      <c r="AW15" s="25">
        <v>1</v>
      </c>
      <c r="AX15" s="4">
        <f t="shared" si="17"/>
        <v>1</v>
      </c>
      <c r="AY15" s="25">
        <v>0</v>
      </c>
      <c r="AZ15" s="25">
        <v>0</v>
      </c>
      <c r="BA15" s="25">
        <v>0</v>
      </c>
      <c r="BB15" s="4">
        <f t="shared" si="18"/>
        <v>6</v>
      </c>
      <c r="BC15" s="4">
        <f t="shared" si="19"/>
        <v>603.33745364647712</v>
      </c>
      <c r="BD15" s="4">
        <f t="shared" si="20"/>
        <v>32.377008652657601</v>
      </c>
      <c r="BE15" s="4">
        <f t="shared" si="21"/>
        <v>3.3028430160692208</v>
      </c>
      <c r="BF15" s="4">
        <f t="shared" si="22"/>
        <v>24.771322620519157</v>
      </c>
      <c r="BG15" s="4">
        <f t="shared" si="23"/>
        <v>13.211372064276883</v>
      </c>
      <c r="BH15" s="4">
        <f t="shared" si="24"/>
        <v>677.00000000000011</v>
      </c>
      <c r="BI15">
        <v>13</v>
      </c>
      <c r="BJ15">
        <v>0</v>
      </c>
      <c r="BK15">
        <v>1</v>
      </c>
      <c r="BL15">
        <f t="shared" si="25"/>
        <v>1</v>
      </c>
      <c r="BM15">
        <v>0</v>
      </c>
      <c r="BN15">
        <v>0</v>
      </c>
      <c r="BO15">
        <v>0</v>
      </c>
      <c r="BP15">
        <f t="shared" si="26"/>
        <v>14</v>
      </c>
      <c r="BQ15" s="4">
        <f t="shared" si="27"/>
        <v>616.33745364647712</v>
      </c>
      <c r="BR15" s="4">
        <f t="shared" si="28"/>
        <v>33.377008652657601</v>
      </c>
      <c r="BS15" s="4">
        <f t="shared" si="29"/>
        <v>3.3028430160692208</v>
      </c>
      <c r="BT15" s="4">
        <f t="shared" si="30"/>
        <v>24.771322620519157</v>
      </c>
      <c r="BU15" s="4">
        <f t="shared" si="31"/>
        <v>13.211372064276883</v>
      </c>
      <c r="BV15" s="4">
        <f t="shared" si="32"/>
        <v>691.00000000000011</v>
      </c>
      <c r="BW15" s="33">
        <f t="shared" si="33"/>
        <v>2.0679468242245196E-2</v>
      </c>
    </row>
    <row r="16" spans="1:75" ht="16" x14ac:dyDescent="0.2">
      <c r="A16" s="2" t="s">
        <v>70</v>
      </c>
      <c r="B16" s="2" t="s">
        <v>70</v>
      </c>
      <c r="C16" s="3">
        <v>77</v>
      </c>
      <c r="D16" s="2" t="s">
        <v>71</v>
      </c>
      <c r="E16" s="2" t="s">
        <v>72</v>
      </c>
      <c r="F16" s="2" t="s">
        <v>47</v>
      </c>
      <c r="G16" s="2" t="s">
        <v>12</v>
      </c>
      <c r="H16" s="2" t="s">
        <v>13</v>
      </c>
      <c r="I16">
        <v>1716</v>
      </c>
      <c r="J16">
        <v>1472</v>
      </c>
      <c r="K16">
        <v>96</v>
      </c>
      <c r="L16">
        <v>148</v>
      </c>
      <c r="M16">
        <v>1451</v>
      </c>
      <c r="N16" s="7">
        <v>0.75968586387434556</v>
      </c>
      <c r="O16">
        <v>24</v>
      </c>
      <c r="P16" s="12">
        <f t="shared" si="0"/>
        <v>4.2408376963350786E-2</v>
      </c>
      <c r="Q16" s="7">
        <v>1.2565445026178011E-2</v>
      </c>
      <c r="R16" s="7">
        <f t="shared" si="1"/>
        <v>0.29629629629629628</v>
      </c>
      <c r="S16">
        <v>11</v>
      </c>
      <c r="T16" s="7">
        <v>5.7591623036649213E-3</v>
      </c>
      <c r="U16" s="7">
        <f t="shared" si="2"/>
        <v>0.13580246913580246</v>
      </c>
      <c r="V16">
        <v>46</v>
      </c>
      <c r="W16" s="7">
        <v>2.4083769633507852E-2</v>
      </c>
      <c r="X16" s="7">
        <f t="shared" si="3"/>
        <v>0.5679012345679012</v>
      </c>
      <c r="Y16">
        <v>378</v>
      </c>
      <c r="Z16" s="7">
        <v>0.19790575916230366</v>
      </c>
      <c r="AA16" s="15">
        <v>2062</v>
      </c>
      <c r="AB16" s="5">
        <f t="shared" si="4"/>
        <v>1566.4722513089005</v>
      </c>
      <c r="AC16" s="5">
        <f t="shared" si="5"/>
        <v>25.909947643979059</v>
      </c>
      <c r="AD16" s="5">
        <f t="shared" si="6"/>
        <v>11.875392670157067</v>
      </c>
      <c r="AE16" s="5">
        <f t="shared" si="7"/>
        <v>49.66073298429319</v>
      </c>
      <c r="AF16" s="16">
        <f t="shared" si="8"/>
        <v>408.08167539267015</v>
      </c>
      <c r="AG16" s="21">
        <v>-7</v>
      </c>
      <c r="AH16" s="22">
        <v>0</v>
      </c>
      <c r="AI16" s="22">
        <v>0</v>
      </c>
      <c r="AJ16" s="4">
        <f t="shared" si="9"/>
        <v>0</v>
      </c>
      <c r="AK16" s="22">
        <v>0</v>
      </c>
      <c r="AL16" s="22">
        <v>0</v>
      </c>
      <c r="AM16" s="22">
        <v>0</v>
      </c>
      <c r="AN16" s="23">
        <f t="shared" si="10"/>
        <v>-7</v>
      </c>
      <c r="AO16" s="4">
        <f t="shared" si="11"/>
        <v>1559.4722513089005</v>
      </c>
      <c r="AP16" s="4">
        <f t="shared" si="12"/>
        <v>25.909947643979059</v>
      </c>
      <c r="AQ16" s="4">
        <f t="shared" si="13"/>
        <v>11.875392670157067</v>
      </c>
      <c r="AR16" s="4">
        <f t="shared" si="14"/>
        <v>49.66073298429319</v>
      </c>
      <c r="AS16" s="4">
        <f t="shared" si="15"/>
        <v>408.08167539267015</v>
      </c>
      <c r="AT16" s="4">
        <f t="shared" si="16"/>
        <v>2055</v>
      </c>
      <c r="AU16" s="25">
        <v>6</v>
      </c>
      <c r="AV16" s="25">
        <v>0</v>
      </c>
      <c r="AW16" s="25">
        <v>0</v>
      </c>
      <c r="AX16" s="4">
        <f t="shared" si="17"/>
        <v>0</v>
      </c>
      <c r="AY16" s="25">
        <v>0</v>
      </c>
      <c r="AZ16" s="25">
        <v>0</v>
      </c>
      <c r="BA16" s="25">
        <v>0</v>
      </c>
      <c r="BB16" s="4">
        <f t="shared" si="18"/>
        <v>6</v>
      </c>
      <c r="BC16" s="4">
        <f t="shared" si="19"/>
        <v>1565.4722513089005</v>
      </c>
      <c r="BD16" s="4">
        <f t="shared" si="20"/>
        <v>25.909947643979059</v>
      </c>
      <c r="BE16" s="4">
        <f t="shared" si="21"/>
        <v>11.875392670157067</v>
      </c>
      <c r="BF16" s="4">
        <f t="shared" si="22"/>
        <v>49.66073298429319</v>
      </c>
      <c r="BG16" s="4">
        <f t="shared" si="23"/>
        <v>408.08167539267015</v>
      </c>
      <c r="BH16" s="4">
        <f t="shared" si="24"/>
        <v>2061</v>
      </c>
      <c r="BI16">
        <v>33</v>
      </c>
      <c r="BJ16">
        <v>-2</v>
      </c>
      <c r="BK16">
        <v>0</v>
      </c>
      <c r="BL16">
        <f t="shared" si="25"/>
        <v>-2</v>
      </c>
      <c r="BM16">
        <v>0</v>
      </c>
      <c r="BN16">
        <v>0</v>
      </c>
      <c r="BO16">
        <v>10</v>
      </c>
      <c r="BP16">
        <f t="shared" si="26"/>
        <v>41</v>
      </c>
      <c r="BQ16" s="4">
        <f t="shared" si="27"/>
        <v>1598.4722513089005</v>
      </c>
      <c r="BR16" s="4">
        <f t="shared" si="28"/>
        <v>23.909947643979059</v>
      </c>
      <c r="BS16" s="4">
        <f t="shared" si="29"/>
        <v>11.875392670157067</v>
      </c>
      <c r="BT16" s="4">
        <f t="shared" si="30"/>
        <v>49.66073298429319</v>
      </c>
      <c r="BU16" s="4">
        <f t="shared" si="31"/>
        <v>418.08167539267015</v>
      </c>
      <c r="BV16" s="4">
        <f t="shared" si="32"/>
        <v>2102</v>
      </c>
      <c r="BW16" s="33">
        <f t="shared" si="33"/>
        <v>1.9893255701115962E-2</v>
      </c>
    </row>
    <row r="17" spans="1:75" ht="16" x14ac:dyDescent="0.2">
      <c r="A17" s="2" t="s">
        <v>61</v>
      </c>
      <c r="B17" s="2" t="s">
        <v>61</v>
      </c>
      <c r="C17" s="3">
        <v>47</v>
      </c>
      <c r="D17" s="2" t="s">
        <v>62</v>
      </c>
      <c r="E17" s="2" t="s">
        <v>63</v>
      </c>
      <c r="F17" s="2" t="s">
        <v>47</v>
      </c>
      <c r="G17" s="2" t="s">
        <v>48</v>
      </c>
      <c r="H17" s="2" t="s">
        <v>49</v>
      </c>
      <c r="I17">
        <v>7158</v>
      </c>
      <c r="J17">
        <v>4141</v>
      </c>
      <c r="K17">
        <v>2274</v>
      </c>
      <c r="L17">
        <v>743</v>
      </c>
      <c r="M17">
        <v>4071</v>
      </c>
      <c r="N17" s="7">
        <v>0.57516247527550157</v>
      </c>
      <c r="O17">
        <v>395</v>
      </c>
      <c r="P17" s="12">
        <f t="shared" si="0"/>
        <v>0.32933031929923706</v>
      </c>
      <c r="Q17" s="7">
        <v>5.5806725063577284E-2</v>
      </c>
      <c r="R17" s="7">
        <f t="shared" si="1"/>
        <v>0.16945516945516947</v>
      </c>
      <c r="S17">
        <v>493</v>
      </c>
      <c r="T17" s="7">
        <v>6.9652444193274932E-2</v>
      </c>
      <c r="U17" s="7">
        <f t="shared" si="2"/>
        <v>0.21149721149721148</v>
      </c>
      <c r="V17">
        <v>1443</v>
      </c>
      <c r="W17" s="7">
        <v>0.20387115004238485</v>
      </c>
      <c r="X17" s="7">
        <f t="shared" si="3"/>
        <v>0.61904761904761907</v>
      </c>
      <c r="Y17">
        <v>676</v>
      </c>
      <c r="Z17" s="7">
        <v>9.5507205425261379E-2</v>
      </c>
      <c r="AA17" s="15">
        <v>6531</v>
      </c>
      <c r="AB17" s="5">
        <f t="shared" si="4"/>
        <v>3756.3861260243007</v>
      </c>
      <c r="AC17" s="5">
        <f t="shared" si="5"/>
        <v>364.47372139022326</v>
      </c>
      <c r="AD17" s="5">
        <f t="shared" si="6"/>
        <v>454.90011302627858</v>
      </c>
      <c r="AE17" s="5">
        <f t="shared" si="7"/>
        <v>1331.4824809268155</v>
      </c>
      <c r="AF17" s="16">
        <f t="shared" si="8"/>
        <v>623.75755863238203</v>
      </c>
      <c r="AG17" s="21">
        <v>42</v>
      </c>
      <c r="AH17" s="22">
        <v>4</v>
      </c>
      <c r="AI17" s="22">
        <v>7</v>
      </c>
      <c r="AJ17" s="4">
        <f t="shared" si="9"/>
        <v>11</v>
      </c>
      <c r="AK17" s="22">
        <v>0</v>
      </c>
      <c r="AL17" s="22">
        <v>0</v>
      </c>
      <c r="AM17" s="22">
        <v>2</v>
      </c>
      <c r="AN17" s="23">
        <f t="shared" si="10"/>
        <v>55</v>
      </c>
      <c r="AO17" s="4">
        <f t="shared" si="11"/>
        <v>3798.3861260243007</v>
      </c>
      <c r="AP17" s="4">
        <f t="shared" si="12"/>
        <v>375.47372139022326</v>
      </c>
      <c r="AQ17" s="4">
        <f t="shared" si="13"/>
        <v>454.90011302627858</v>
      </c>
      <c r="AR17" s="4">
        <f t="shared" si="14"/>
        <v>1331.4824809268155</v>
      </c>
      <c r="AS17" s="4">
        <f t="shared" si="15"/>
        <v>625.75755863238203</v>
      </c>
      <c r="AT17" s="4">
        <f t="shared" si="16"/>
        <v>6586</v>
      </c>
      <c r="AU17" s="25">
        <v>46</v>
      </c>
      <c r="AV17" s="25">
        <v>2</v>
      </c>
      <c r="AW17" s="25">
        <v>8</v>
      </c>
      <c r="AX17" s="4">
        <f t="shared" si="17"/>
        <v>10</v>
      </c>
      <c r="AY17" s="25">
        <v>-2</v>
      </c>
      <c r="AZ17" s="25">
        <v>29</v>
      </c>
      <c r="BA17" s="25">
        <v>0</v>
      </c>
      <c r="BB17" s="4">
        <f t="shared" si="18"/>
        <v>83</v>
      </c>
      <c r="BC17" s="4">
        <f t="shared" si="19"/>
        <v>3844.3861260243007</v>
      </c>
      <c r="BD17" s="4">
        <f t="shared" si="20"/>
        <v>385.47372139022326</v>
      </c>
      <c r="BE17" s="4">
        <f t="shared" si="21"/>
        <v>452.90011302627858</v>
      </c>
      <c r="BF17" s="4">
        <f t="shared" si="22"/>
        <v>1360.4824809268155</v>
      </c>
      <c r="BG17" s="4">
        <f t="shared" si="23"/>
        <v>625.75755863238203</v>
      </c>
      <c r="BH17" s="4">
        <f t="shared" si="24"/>
        <v>6669</v>
      </c>
      <c r="BI17">
        <v>46</v>
      </c>
      <c r="BJ17">
        <v>10</v>
      </c>
      <c r="BK17">
        <v>9</v>
      </c>
      <c r="BL17">
        <f t="shared" si="25"/>
        <v>19</v>
      </c>
      <c r="BM17">
        <v>0</v>
      </c>
      <c r="BN17">
        <v>63</v>
      </c>
      <c r="BO17">
        <v>3</v>
      </c>
      <c r="BP17">
        <f t="shared" si="26"/>
        <v>131</v>
      </c>
      <c r="BQ17" s="4">
        <f t="shared" si="27"/>
        <v>3890.3861260243007</v>
      </c>
      <c r="BR17" s="4">
        <f t="shared" si="28"/>
        <v>404.47372139022326</v>
      </c>
      <c r="BS17" s="4">
        <f t="shared" si="29"/>
        <v>452.90011302627858</v>
      </c>
      <c r="BT17" s="4">
        <f t="shared" si="30"/>
        <v>1423.4824809268155</v>
      </c>
      <c r="BU17" s="4">
        <f t="shared" si="31"/>
        <v>628.75755863238203</v>
      </c>
      <c r="BV17" s="4">
        <f t="shared" si="32"/>
        <v>6800</v>
      </c>
      <c r="BW17" s="33">
        <f t="shared" si="33"/>
        <v>1.96431249062828E-2</v>
      </c>
    </row>
    <row r="18" spans="1:75" ht="16" x14ac:dyDescent="0.2">
      <c r="A18" s="2" t="s">
        <v>700</v>
      </c>
      <c r="B18" s="2" t="s">
        <v>700</v>
      </c>
      <c r="C18" s="3">
        <v>49</v>
      </c>
      <c r="D18" s="2" t="s">
        <v>701</v>
      </c>
      <c r="E18" s="2" t="s">
        <v>702</v>
      </c>
      <c r="F18" s="2" t="s">
        <v>157</v>
      </c>
      <c r="G18" s="2" t="s">
        <v>264</v>
      </c>
      <c r="H18" s="2" t="s">
        <v>265</v>
      </c>
      <c r="I18">
        <v>411</v>
      </c>
      <c r="J18">
        <v>382</v>
      </c>
      <c r="K18">
        <v>8</v>
      </c>
      <c r="L18">
        <v>21</v>
      </c>
      <c r="M18">
        <v>419</v>
      </c>
      <c r="N18" s="7">
        <v>0.90301724137931039</v>
      </c>
      <c r="O18">
        <v>7</v>
      </c>
      <c r="P18" s="12">
        <f t="shared" si="0"/>
        <v>1.5086206896551725E-2</v>
      </c>
      <c r="Q18" s="7">
        <v>1.5086206896551725E-2</v>
      </c>
      <c r="R18" s="7">
        <f t="shared" si="1"/>
        <v>1</v>
      </c>
      <c r="S18">
        <v>0</v>
      </c>
      <c r="T18" s="7">
        <v>0</v>
      </c>
      <c r="U18" s="7">
        <f t="shared" si="2"/>
        <v>0</v>
      </c>
      <c r="V18">
        <v>0</v>
      </c>
      <c r="W18" s="7">
        <v>0</v>
      </c>
      <c r="X18" s="7">
        <f t="shared" si="3"/>
        <v>0</v>
      </c>
      <c r="Y18">
        <v>38</v>
      </c>
      <c r="Z18" s="7">
        <v>8.1896551724137928E-2</v>
      </c>
      <c r="AA18" s="15">
        <v>401</v>
      </c>
      <c r="AB18" s="5">
        <f t="shared" si="4"/>
        <v>362.10991379310349</v>
      </c>
      <c r="AC18" s="5">
        <f t="shared" si="5"/>
        <v>6.049568965517242</v>
      </c>
      <c r="AD18" s="5">
        <f t="shared" si="6"/>
        <v>0</v>
      </c>
      <c r="AE18" s="5">
        <f t="shared" si="7"/>
        <v>0</v>
      </c>
      <c r="AF18" s="16">
        <f t="shared" si="8"/>
        <v>32.84051724137931</v>
      </c>
      <c r="AG18" s="21">
        <v>4</v>
      </c>
      <c r="AH18" s="22">
        <v>0</v>
      </c>
      <c r="AI18" s="22">
        <v>0</v>
      </c>
      <c r="AJ18" s="4">
        <f t="shared" si="9"/>
        <v>0</v>
      </c>
      <c r="AK18" s="22">
        <v>0</v>
      </c>
      <c r="AL18" s="22">
        <v>0</v>
      </c>
      <c r="AM18" s="22">
        <v>1</v>
      </c>
      <c r="AN18" s="23">
        <f t="shared" si="10"/>
        <v>5</v>
      </c>
      <c r="AO18" s="4">
        <f t="shared" si="11"/>
        <v>366.10991379310349</v>
      </c>
      <c r="AP18" s="4">
        <f t="shared" si="12"/>
        <v>6.049568965517242</v>
      </c>
      <c r="AQ18" s="4">
        <f t="shared" si="13"/>
        <v>0</v>
      </c>
      <c r="AR18" s="4">
        <f t="shared" si="14"/>
        <v>0</v>
      </c>
      <c r="AS18" s="4">
        <f t="shared" si="15"/>
        <v>33.84051724137931</v>
      </c>
      <c r="AT18" s="4">
        <f t="shared" si="16"/>
        <v>406.00000000000006</v>
      </c>
      <c r="AU18" s="25">
        <v>6</v>
      </c>
      <c r="AV18" s="25">
        <v>0</v>
      </c>
      <c r="AW18" s="25">
        <v>0</v>
      </c>
      <c r="AX18" s="4">
        <f t="shared" si="17"/>
        <v>0</v>
      </c>
      <c r="AY18" s="25">
        <v>0</v>
      </c>
      <c r="AZ18" s="25">
        <v>0</v>
      </c>
      <c r="BA18" s="25">
        <v>0</v>
      </c>
      <c r="BB18" s="4">
        <f t="shared" si="18"/>
        <v>6</v>
      </c>
      <c r="BC18" s="4">
        <f t="shared" si="19"/>
        <v>372.10991379310349</v>
      </c>
      <c r="BD18" s="4">
        <f t="shared" si="20"/>
        <v>6.049568965517242</v>
      </c>
      <c r="BE18" s="4">
        <f t="shared" si="21"/>
        <v>0</v>
      </c>
      <c r="BF18" s="4">
        <f t="shared" si="22"/>
        <v>0</v>
      </c>
      <c r="BG18" s="4">
        <f t="shared" si="23"/>
        <v>33.84051724137931</v>
      </c>
      <c r="BH18" s="4">
        <f t="shared" si="24"/>
        <v>412.00000000000006</v>
      </c>
      <c r="BI18">
        <v>5</v>
      </c>
      <c r="BJ18">
        <v>2</v>
      </c>
      <c r="BK18">
        <v>1</v>
      </c>
      <c r="BL18">
        <f t="shared" si="25"/>
        <v>3</v>
      </c>
      <c r="BM18">
        <v>0</v>
      </c>
      <c r="BN18">
        <v>0</v>
      </c>
      <c r="BO18">
        <v>0</v>
      </c>
      <c r="BP18">
        <f t="shared" si="26"/>
        <v>8</v>
      </c>
      <c r="BQ18" s="4">
        <f t="shared" si="27"/>
        <v>377.10991379310349</v>
      </c>
      <c r="BR18" s="4">
        <f t="shared" si="28"/>
        <v>9.049568965517242</v>
      </c>
      <c r="BS18" s="4">
        <f t="shared" si="29"/>
        <v>0</v>
      </c>
      <c r="BT18" s="4">
        <f t="shared" si="30"/>
        <v>0</v>
      </c>
      <c r="BU18" s="4">
        <f t="shared" si="31"/>
        <v>33.84051724137931</v>
      </c>
      <c r="BV18" s="4">
        <f t="shared" si="32"/>
        <v>420.00000000000006</v>
      </c>
      <c r="BW18" s="33">
        <f t="shared" si="33"/>
        <v>1.9417475728155338E-2</v>
      </c>
    </row>
    <row r="19" spans="1:75" ht="16" x14ac:dyDescent="0.2">
      <c r="A19" s="2" t="s">
        <v>677</v>
      </c>
      <c r="B19" s="2" t="s">
        <v>677</v>
      </c>
      <c r="C19" s="3">
        <v>182</v>
      </c>
      <c r="D19" s="2" t="s">
        <v>678</v>
      </c>
      <c r="E19" s="2" t="s">
        <v>679</v>
      </c>
      <c r="F19" s="2" t="s">
        <v>652</v>
      </c>
      <c r="G19" s="2" t="s">
        <v>100</v>
      </c>
      <c r="H19" s="2" t="s">
        <v>57</v>
      </c>
      <c r="I19">
        <v>14285</v>
      </c>
      <c r="J19">
        <v>6945</v>
      </c>
      <c r="K19">
        <v>4820</v>
      </c>
      <c r="L19">
        <v>2520</v>
      </c>
      <c r="M19">
        <v>6687</v>
      </c>
      <c r="N19" s="7">
        <v>0.49452743676970862</v>
      </c>
      <c r="O19">
        <v>1283</v>
      </c>
      <c r="P19" s="12">
        <f t="shared" si="0"/>
        <v>0.33907705960656709</v>
      </c>
      <c r="Q19" s="7">
        <v>9.4882413844105895E-2</v>
      </c>
      <c r="R19" s="7">
        <f t="shared" si="1"/>
        <v>0.2798255179934569</v>
      </c>
      <c r="S19">
        <v>1283</v>
      </c>
      <c r="T19" s="7">
        <v>9.4882413844105895E-2</v>
      </c>
      <c r="U19" s="7">
        <f t="shared" si="2"/>
        <v>0.2798255179934569</v>
      </c>
      <c r="V19">
        <v>2019</v>
      </c>
      <c r="W19" s="7">
        <v>0.14931223191835527</v>
      </c>
      <c r="X19" s="7">
        <f t="shared" si="3"/>
        <v>0.44034896401308615</v>
      </c>
      <c r="Y19">
        <v>2250</v>
      </c>
      <c r="Z19" s="7">
        <v>0.16639550362372429</v>
      </c>
      <c r="AA19" s="15">
        <v>14582</v>
      </c>
      <c r="AB19" s="5">
        <f t="shared" si="4"/>
        <v>7211.1990829758906</v>
      </c>
      <c r="AC19" s="5">
        <f t="shared" si="5"/>
        <v>1383.5753586747521</v>
      </c>
      <c r="AD19" s="5">
        <f t="shared" si="6"/>
        <v>1383.5753586747521</v>
      </c>
      <c r="AE19" s="5">
        <f t="shared" si="7"/>
        <v>2177.2709658334566</v>
      </c>
      <c r="AF19" s="16">
        <f t="shared" si="8"/>
        <v>2426.3792338411477</v>
      </c>
      <c r="AG19" s="21">
        <v>55</v>
      </c>
      <c r="AH19" s="22">
        <v>2</v>
      </c>
      <c r="AI19" s="22">
        <v>2</v>
      </c>
      <c r="AJ19" s="4">
        <f t="shared" si="9"/>
        <v>4</v>
      </c>
      <c r="AK19" s="22">
        <v>0</v>
      </c>
      <c r="AL19" s="22">
        <v>11</v>
      </c>
      <c r="AM19" s="22">
        <v>22</v>
      </c>
      <c r="AN19" s="23">
        <f t="shared" si="10"/>
        <v>92</v>
      </c>
      <c r="AO19" s="4">
        <f t="shared" si="11"/>
        <v>7266.1990829758906</v>
      </c>
      <c r="AP19" s="4">
        <f t="shared" si="12"/>
        <v>1387.5753586747521</v>
      </c>
      <c r="AQ19" s="4">
        <f t="shared" si="13"/>
        <v>1383.5753586747521</v>
      </c>
      <c r="AR19" s="4">
        <f t="shared" si="14"/>
        <v>2188.2709658334566</v>
      </c>
      <c r="AS19" s="4">
        <f t="shared" si="15"/>
        <v>2448.3792338411477</v>
      </c>
      <c r="AT19" s="4">
        <f t="shared" si="16"/>
        <v>14674</v>
      </c>
      <c r="AU19" s="25">
        <v>54</v>
      </c>
      <c r="AV19" s="25">
        <v>12</v>
      </c>
      <c r="AW19" s="25">
        <v>2</v>
      </c>
      <c r="AX19" s="4">
        <f t="shared" si="17"/>
        <v>14</v>
      </c>
      <c r="AY19" s="25">
        <v>0</v>
      </c>
      <c r="AZ19" s="25">
        <v>76</v>
      </c>
      <c r="BA19" s="25">
        <v>8</v>
      </c>
      <c r="BB19" s="4">
        <f t="shared" si="18"/>
        <v>152</v>
      </c>
      <c r="BC19" s="4">
        <f t="shared" si="19"/>
        <v>7320.1990829758906</v>
      </c>
      <c r="BD19" s="4">
        <f t="shared" si="20"/>
        <v>1401.5753586747521</v>
      </c>
      <c r="BE19" s="4">
        <f t="shared" si="21"/>
        <v>1383.5753586747521</v>
      </c>
      <c r="BF19" s="4">
        <f t="shared" si="22"/>
        <v>2264.2709658334566</v>
      </c>
      <c r="BG19" s="4">
        <f t="shared" si="23"/>
        <v>2456.3792338411477</v>
      </c>
      <c r="BH19" s="4">
        <f t="shared" si="24"/>
        <v>14826</v>
      </c>
      <c r="BI19">
        <v>48</v>
      </c>
      <c r="BJ19">
        <v>28</v>
      </c>
      <c r="BK19">
        <v>32</v>
      </c>
      <c r="BL19">
        <f t="shared" si="25"/>
        <v>60</v>
      </c>
      <c r="BM19">
        <v>0</v>
      </c>
      <c r="BN19">
        <v>162</v>
      </c>
      <c r="BO19">
        <v>17</v>
      </c>
      <c r="BP19">
        <f t="shared" si="26"/>
        <v>287</v>
      </c>
      <c r="BQ19" s="4">
        <f t="shared" si="27"/>
        <v>7368.1990829758906</v>
      </c>
      <c r="BR19" s="4">
        <f t="shared" si="28"/>
        <v>1461.5753586747521</v>
      </c>
      <c r="BS19" s="4">
        <f t="shared" si="29"/>
        <v>1383.5753586747521</v>
      </c>
      <c r="BT19" s="4">
        <f t="shared" si="30"/>
        <v>2426.2709658334566</v>
      </c>
      <c r="BU19" s="4">
        <f t="shared" si="31"/>
        <v>2473.3792338411477</v>
      </c>
      <c r="BV19" s="4">
        <f t="shared" si="32"/>
        <v>15113</v>
      </c>
      <c r="BW19" s="33">
        <f t="shared" si="33"/>
        <v>1.9357884796978281E-2</v>
      </c>
    </row>
    <row r="20" spans="1:75" ht="16" x14ac:dyDescent="0.2">
      <c r="A20" s="2" t="s">
        <v>194</v>
      </c>
      <c r="B20" s="2" t="s">
        <v>194</v>
      </c>
      <c r="C20" s="3">
        <v>59</v>
      </c>
      <c r="D20" s="2" t="s">
        <v>195</v>
      </c>
      <c r="E20" s="2" t="s">
        <v>196</v>
      </c>
      <c r="F20" s="2" t="s">
        <v>179</v>
      </c>
      <c r="G20" s="2" t="s">
        <v>48</v>
      </c>
      <c r="H20" s="2" t="s">
        <v>49</v>
      </c>
      <c r="I20">
        <v>295</v>
      </c>
      <c r="J20">
        <v>248</v>
      </c>
      <c r="K20">
        <v>9</v>
      </c>
      <c r="L20">
        <v>38</v>
      </c>
      <c r="M20">
        <v>210</v>
      </c>
      <c r="N20" s="7">
        <v>0.7865168539325843</v>
      </c>
      <c r="O20">
        <v>9</v>
      </c>
      <c r="P20" s="12">
        <f t="shared" si="0"/>
        <v>3.3707865168539325E-2</v>
      </c>
      <c r="Q20" s="7">
        <v>3.3707865168539325E-2</v>
      </c>
      <c r="R20" s="7">
        <f t="shared" si="1"/>
        <v>1</v>
      </c>
      <c r="S20">
        <v>0</v>
      </c>
      <c r="T20" s="7">
        <v>0</v>
      </c>
      <c r="U20" s="7">
        <f t="shared" si="2"/>
        <v>0</v>
      </c>
      <c r="V20">
        <v>0</v>
      </c>
      <c r="W20" s="7">
        <v>0</v>
      </c>
      <c r="X20" s="7">
        <f t="shared" si="3"/>
        <v>0</v>
      </c>
      <c r="Y20">
        <v>48</v>
      </c>
      <c r="Z20" s="7">
        <v>0.1797752808988764</v>
      </c>
      <c r="AA20" s="15">
        <v>260</v>
      </c>
      <c r="AB20" s="5">
        <f t="shared" si="4"/>
        <v>204.49438202247191</v>
      </c>
      <c r="AC20" s="5">
        <f t="shared" si="5"/>
        <v>8.7640449438202239</v>
      </c>
      <c r="AD20" s="5">
        <f t="shared" si="6"/>
        <v>0</v>
      </c>
      <c r="AE20" s="5">
        <f t="shared" si="7"/>
        <v>0</v>
      </c>
      <c r="AF20" s="16">
        <f t="shared" si="8"/>
        <v>46.741573033707866</v>
      </c>
      <c r="AG20" s="21">
        <v>0</v>
      </c>
      <c r="AH20" s="22">
        <v>0</v>
      </c>
      <c r="AI20" s="22">
        <v>0</v>
      </c>
      <c r="AJ20" s="4">
        <f t="shared" si="9"/>
        <v>0</v>
      </c>
      <c r="AK20" s="22">
        <v>0</v>
      </c>
      <c r="AL20" s="22">
        <v>0</v>
      </c>
      <c r="AM20" s="22">
        <v>-1</v>
      </c>
      <c r="AN20" s="23">
        <f t="shared" si="10"/>
        <v>-1</v>
      </c>
      <c r="AO20" s="4">
        <f t="shared" si="11"/>
        <v>204.49438202247191</v>
      </c>
      <c r="AP20" s="4">
        <f t="shared" si="12"/>
        <v>8.7640449438202239</v>
      </c>
      <c r="AQ20" s="4">
        <f t="shared" si="13"/>
        <v>0</v>
      </c>
      <c r="AR20" s="4">
        <f t="shared" si="14"/>
        <v>0</v>
      </c>
      <c r="AS20" s="4">
        <f t="shared" si="15"/>
        <v>45.741573033707866</v>
      </c>
      <c r="AT20" s="4">
        <f t="shared" si="16"/>
        <v>259</v>
      </c>
      <c r="AU20" s="25">
        <v>2</v>
      </c>
      <c r="AV20" s="25">
        <v>0</v>
      </c>
      <c r="AW20" s="25">
        <v>0</v>
      </c>
      <c r="AX20" s="4">
        <f t="shared" si="17"/>
        <v>0</v>
      </c>
      <c r="AY20" s="25">
        <v>0</v>
      </c>
      <c r="AZ20" s="25">
        <v>0</v>
      </c>
      <c r="BA20" s="25">
        <v>0</v>
      </c>
      <c r="BB20" s="4">
        <f t="shared" si="18"/>
        <v>2</v>
      </c>
      <c r="BC20" s="4">
        <f t="shared" si="19"/>
        <v>206.49438202247191</v>
      </c>
      <c r="BD20" s="4">
        <f t="shared" si="20"/>
        <v>8.7640449438202239</v>
      </c>
      <c r="BE20" s="4">
        <f t="shared" si="21"/>
        <v>0</v>
      </c>
      <c r="BF20" s="4">
        <f t="shared" si="22"/>
        <v>0</v>
      </c>
      <c r="BG20" s="4">
        <f t="shared" si="23"/>
        <v>45.741573033707866</v>
      </c>
      <c r="BH20" s="4">
        <f t="shared" si="24"/>
        <v>261</v>
      </c>
      <c r="BI20">
        <v>4</v>
      </c>
      <c r="BJ20">
        <v>0</v>
      </c>
      <c r="BK20">
        <v>0</v>
      </c>
      <c r="BL20">
        <f t="shared" si="25"/>
        <v>0</v>
      </c>
      <c r="BM20">
        <v>0</v>
      </c>
      <c r="BN20">
        <v>0</v>
      </c>
      <c r="BO20">
        <v>1</v>
      </c>
      <c r="BP20">
        <f t="shared" si="26"/>
        <v>5</v>
      </c>
      <c r="BQ20" s="4">
        <f t="shared" si="27"/>
        <v>210.49438202247191</v>
      </c>
      <c r="BR20" s="4">
        <f t="shared" si="28"/>
        <v>8.7640449438202239</v>
      </c>
      <c r="BS20" s="4">
        <f t="shared" si="29"/>
        <v>0</v>
      </c>
      <c r="BT20" s="4">
        <f t="shared" si="30"/>
        <v>0</v>
      </c>
      <c r="BU20" s="4">
        <f t="shared" si="31"/>
        <v>46.741573033707866</v>
      </c>
      <c r="BV20" s="4">
        <f t="shared" si="32"/>
        <v>266</v>
      </c>
      <c r="BW20" s="33">
        <f t="shared" si="33"/>
        <v>1.9157088122605363E-2</v>
      </c>
    </row>
    <row r="21" spans="1:75" ht="16" x14ac:dyDescent="0.2">
      <c r="A21" s="2" t="s">
        <v>155</v>
      </c>
      <c r="B21" s="2" t="s">
        <v>155</v>
      </c>
      <c r="C21" s="3">
        <v>205</v>
      </c>
      <c r="D21" s="2" t="s">
        <v>156</v>
      </c>
      <c r="E21" s="2" t="s">
        <v>157</v>
      </c>
      <c r="F21" s="2" t="s">
        <v>107</v>
      </c>
      <c r="G21" s="2" t="s">
        <v>108</v>
      </c>
      <c r="H21" s="2" t="s">
        <v>109</v>
      </c>
      <c r="I21">
        <v>324</v>
      </c>
      <c r="J21">
        <v>277</v>
      </c>
      <c r="K21">
        <v>16</v>
      </c>
      <c r="L21">
        <v>31</v>
      </c>
      <c r="M21">
        <v>270</v>
      </c>
      <c r="N21" s="7">
        <v>0.87096774193548387</v>
      </c>
      <c r="O21">
        <v>12</v>
      </c>
      <c r="P21" s="12">
        <f t="shared" si="0"/>
        <v>5.1612903225806452E-2</v>
      </c>
      <c r="Q21" s="7">
        <v>3.870967741935484E-2</v>
      </c>
      <c r="R21" s="7">
        <f t="shared" si="1"/>
        <v>0.75</v>
      </c>
      <c r="S21">
        <v>4</v>
      </c>
      <c r="T21" s="7">
        <v>1.2903225806451613E-2</v>
      </c>
      <c r="U21" s="7">
        <f t="shared" si="2"/>
        <v>0.25</v>
      </c>
      <c r="V21">
        <v>0</v>
      </c>
      <c r="W21" s="7">
        <v>0</v>
      </c>
      <c r="X21" s="7">
        <f t="shared" si="3"/>
        <v>0</v>
      </c>
      <c r="Y21">
        <v>24</v>
      </c>
      <c r="Z21" s="7">
        <v>7.7419354838709681E-2</v>
      </c>
      <c r="AA21" s="15">
        <v>314</v>
      </c>
      <c r="AB21" s="5">
        <f t="shared" si="4"/>
        <v>273.48387096774195</v>
      </c>
      <c r="AC21" s="5">
        <f t="shared" si="5"/>
        <v>12.154838709677421</v>
      </c>
      <c r="AD21" s="5">
        <f t="shared" si="6"/>
        <v>4.0516129032258066</v>
      </c>
      <c r="AE21" s="5">
        <f t="shared" si="7"/>
        <v>0</v>
      </c>
      <c r="AF21" s="16">
        <f t="shared" si="8"/>
        <v>24.309677419354841</v>
      </c>
      <c r="AG21" s="21">
        <v>3</v>
      </c>
      <c r="AH21" s="22">
        <v>0</v>
      </c>
      <c r="AI21" s="22">
        <v>0</v>
      </c>
      <c r="AJ21" s="4">
        <f t="shared" si="9"/>
        <v>0</v>
      </c>
      <c r="AK21" s="22">
        <v>0</v>
      </c>
      <c r="AL21" s="22">
        <v>0</v>
      </c>
      <c r="AM21" s="22">
        <v>0</v>
      </c>
      <c r="AN21" s="23">
        <f t="shared" si="10"/>
        <v>3</v>
      </c>
      <c r="AO21" s="4">
        <f t="shared" si="11"/>
        <v>276.48387096774195</v>
      </c>
      <c r="AP21" s="4">
        <f t="shared" si="12"/>
        <v>12.154838709677421</v>
      </c>
      <c r="AQ21" s="4">
        <f t="shared" si="13"/>
        <v>4.0516129032258066</v>
      </c>
      <c r="AR21" s="4">
        <f t="shared" si="14"/>
        <v>0</v>
      </c>
      <c r="AS21" s="4">
        <f t="shared" si="15"/>
        <v>24.309677419354841</v>
      </c>
      <c r="AT21" s="4">
        <f t="shared" si="16"/>
        <v>317</v>
      </c>
      <c r="AU21" s="25">
        <v>3</v>
      </c>
      <c r="AV21" s="25">
        <v>0</v>
      </c>
      <c r="AW21" s="25">
        <v>0</v>
      </c>
      <c r="AX21" s="4">
        <f t="shared" si="17"/>
        <v>0</v>
      </c>
      <c r="AY21" s="25">
        <v>0</v>
      </c>
      <c r="AZ21" s="25">
        <v>0</v>
      </c>
      <c r="BA21" s="25">
        <v>0</v>
      </c>
      <c r="BB21" s="4">
        <f t="shared" si="18"/>
        <v>3</v>
      </c>
      <c r="BC21" s="4">
        <f t="shared" si="19"/>
        <v>279.48387096774195</v>
      </c>
      <c r="BD21" s="4">
        <f t="shared" si="20"/>
        <v>12.154838709677421</v>
      </c>
      <c r="BE21" s="4">
        <f t="shared" si="21"/>
        <v>4.0516129032258066</v>
      </c>
      <c r="BF21" s="4">
        <f t="shared" si="22"/>
        <v>0</v>
      </c>
      <c r="BG21" s="4">
        <f t="shared" si="23"/>
        <v>24.309677419354841</v>
      </c>
      <c r="BH21" s="4">
        <f t="shared" si="24"/>
        <v>320</v>
      </c>
      <c r="BI21">
        <v>5</v>
      </c>
      <c r="BJ21">
        <v>0</v>
      </c>
      <c r="BK21">
        <v>1</v>
      </c>
      <c r="BL21">
        <f t="shared" si="25"/>
        <v>1</v>
      </c>
      <c r="BM21">
        <v>0</v>
      </c>
      <c r="BN21">
        <v>0</v>
      </c>
      <c r="BO21">
        <v>0</v>
      </c>
      <c r="BP21">
        <f t="shared" si="26"/>
        <v>6</v>
      </c>
      <c r="BQ21" s="4">
        <f t="shared" si="27"/>
        <v>284.48387096774195</v>
      </c>
      <c r="BR21" s="4">
        <f t="shared" si="28"/>
        <v>13.154838709677421</v>
      </c>
      <c r="BS21" s="4">
        <f t="shared" si="29"/>
        <v>4.0516129032258066</v>
      </c>
      <c r="BT21" s="4">
        <f t="shared" si="30"/>
        <v>0</v>
      </c>
      <c r="BU21" s="4">
        <f t="shared" si="31"/>
        <v>24.309677419354841</v>
      </c>
      <c r="BV21" s="4">
        <f t="shared" si="32"/>
        <v>326</v>
      </c>
      <c r="BW21" s="33">
        <f t="shared" si="33"/>
        <v>1.8749999999999999E-2</v>
      </c>
    </row>
    <row r="22" spans="1:75" ht="16" x14ac:dyDescent="0.2">
      <c r="A22" s="2" t="s">
        <v>415</v>
      </c>
      <c r="B22" s="2" t="s">
        <v>415</v>
      </c>
      <c r="C22" s="3">
        <v>138</v>
      </c>
      <c r="D22" s="2" t="s">
        <v>416</v>
      </c>
      <c r="E22" s="2" t="s">
        <v>417</v>
      </c>
      <c r="F22" s="2" t="s">
        <v>358</v>
      </c>
      <c r="G22" s="2" t="s">
        <v>359</v>
      </c>
      <c r="H22" s="2" t="s">
        <v>360</v>
      </c>
      <c r="I22">
        <v>10657</v>
      </c>
      <c r="J22">
        <v>7129</v>
      </c>
      <c r="K22">
        <v>3473</v>
      </c>
      <c r="L22">
        <v>55</v>
      </c>
      <c r="M22">
        <v>6904</v>
      </c>
      <c r="N22" s="7">
        <v>0.68505655884103989</v>
      </c>
      <c r="O22">
        <v>1510</v>
      </c>
      <c r="P22" s="12">
        <f t="shared" si="0"/>
        <v>0.28140504068267513</v>
      </c>
      <c r="Q22" s="7">
        <v>0.14983131573724945</v>
      </c>
      <c r="R22" s="7">
        <f t="shared" si="1"/>
        <v>0.53244005641748937</v>
      </c>
      <c r="S22">
        <v>216</v>
      </c>
      <c r="T22" s="7">
        <v>2.143282397301052E-2</v>
      </c>
      <c r="U22" s="7">
        <f t="shared" si="2"/>
        <v>7.6163610719322997E-2</v>
      </c>
      <c r="V22">
        <v>1110</v>
      </c>
      <c r="W22" s="7">
        <v>0.11014090097241516</v>
      </c>
      <c r="X22" s="7">
        <f t="shared" si="3"/>
        <v>0.39139633286318759</v>
      </c>
      <c r="Y22">
        <v>338</v>
      </c>
      <c r="Z22" s="7">
        <v>3.353840047628498E-2</v>
      </c>
      <c r="AA22" s="15">
        <v>10517</v>
      </c>
      <c r="AB22" s="5">
        <f t="shared" si="4"/>
        <v>7204.7398293312162</v>
      </c>
      <c r="AC22" s="5">
        <f t="shared" si="5"/>
        <v>1575.7759476086524</v>
      </c>
      <c r="AD22" s="5">
        <f t="shared" si="6"/>
        <v>225.40900972415164</v>
      </c>
      <c r="AE22" s="5">
        <f t="shared" si="7"/>
        <v>1158.3518555268902</v>
      </c>
      <c r="AF22" s="16">
        <f t="shared" si="8"/>
        <v>352.72335780908912</v>
      </c>
      <c r="AG22" s="21">
        <v>58</v>
      </c>
      <c r="AH22" s="22">
        <v>16</v>
      </c>
      <c r="AI22" s="22">
        <v>13</v>
      </c>
      <c r="AJ22" s="4">
        <f t="shared" si="9"/>
        <v>29</v>
      </c>
      <c r="AK22" s="22">
        <v>0</v>
      </c>
      <c r="AL22" s="22">
        <v>48</v>
      </c>
      <c r="AM22" s="22">
        <v>0</v>
      </c>
      <c r="AN22" s="23">
        <f t="shared" si="10"/>
        <v>135</v>
      </c>
      <c r="AO22" s="4">
        <f t="shared" si="11"/>
        <v>7262.7398293312162</v>
      </c>
      <c r="AP22" s="4">
        <f t="shared" si="12"/>
        <v>1604.7759476086524</v>
      </c>
      <c r="AQ22" s="4">
        <f t="shared" si="13"/>
        <v>225.40900972415164</v>
      </c>
      <c r="AR22" s="4">
        <f t="shared" si="14"/>
        <v>1206.3518555268902</v>
      </c>
      <c r="AS22" s="4">
        <f t="shared" si="15"/>
        <v>352.72335780908912</v>
      </c>
      <c r="AT22" s="4">
        <f t="shared" si="16"/>
        <v>10652</v>
      </c>
      <c r="AU22" s="25">
        <v>58</v>
      </c>
      <c r="AV22" s="25">
        <v>14</v>
      </c>
      <c r="AW22" s="25">
        <v>9</v>
      </c>
      <c r="AX22" s="4">
        <f t="shared" si="17"/>
        <v>23</v>
      </c>
      <c r="AY22" s="25">
        <v>0</v>
      </c>
      <c r="AZ22" s="25">
        <v>537</v>
      </c>
      <c r="BA22" s="25">
        <v>0</v>
      </c>
      <c r="BB22" s="4">
        <f t="shared" si="18"/>
        <v>618</v>
      </c>
      <c r="BC22" s="4">
        <f t="shared" si="19"/>
        <v>7320.7398293312162</v>
      </c>
      <c r="BD22" s="4">
        <f t="shared" si="20"/>
        <v>1627.7759476086524</v>
      </c>
      <c r="BE22" s="4">
        <f t="shared" si="21"/>
        <v>225.40900972415164</v>
      </c>
      <c r="BF22" s="4">
        <f t="shared" si="22"/>
        <v>1743.3518555268902</v>
      </c>
      <c r="BG22" s="4">
        <f t="shared" si="23"/>
        <v>352.72335780908912</v>
      </c>
      <c r="BH22" s="4">
        <f t="shared" si="24"/>
        <v>11270</v>
      </c>
      <c r="BI22">
        <v>36</v>
      </c>
      <c r="BJ22">
        <v>0</v>
      </c>
      <c r="BK22">
        <v>13</v>
      </c>
      <c r="BL22">
        <f t="shared" si="25"/>
        <v>13</v>
      </c>
      <c r="BM22">
        <v>0</v>
      </c>
      <c r="BN22">
        <v>154</v>
      </c>
      <c r="BO22">
        <v>0</v>
      </c>
      <c r="BP22">
        <f t="shared" si="26"/>
        <v>203</v>
      </c>
      <c r="BQ22" s="4">
        <f t="shared" si="27"/>
        <v>7356.7398293312162</v>
      </c>
      <c r="BR22" s="4">
        <f t="shared" si="28"/>
        <v>1640.7759476086524</v>
      </c>
      <c r="BS22" s="4">
        <f t="shared" si="29"/>
        <v>225.40900972415164</v>
      </c>
      <c r="BT22" s="4">
        <f t="shared" si="30"/>
        <v>1897.3518555268902</v>
      </c>
      <c r="BU22" s="4">
        <f t="shared" si="31"/>
        <v>352.72335780908912</v>
      </c>
      <c r="BV22" s="4">
        <f t="shared" si="32"/>
        <v>11473</v>
      </c>
      <c r="BW22" s="33">
        <f t="shared" si="33"/>
        <v>1.8012422360248446E-2</v>
      </c>
    </row>
    <row r="23" spans="1:75" ht="16" x14ac:dyDescent="0.2">
      <c r="A23" s="2" t="s">
        <v>94</v>
      </c>
      <c r="B23" s="2" t="s">
        <v>94</v>
      </c>
      <c r="C23" s="3">
        <v>215</v>
      </c>
      <c r="D23" s="2" t="s">
        <v>95</v>
      </c>
      <c r="E23" s="2" t="s">
        <v>96</v>
      </c>
      <c r="F23" s="2" t="s">
        <v>47</v>
      </c>
      <c r="G23" s="2" t="s">
        <v>12</v>
      </c>
      <c r="H23" s="2" t="s">
        <v>13</v>
      </c>
      <c r="I23">
        <v>2514</v>
      </c>
      <c r="J23">
        <v>2200</v>
      </c>
      <c r="K23">
        <v>134</v>
      </c>
      <c r="L23">
        <v>180</v>
      </c>
      <c r="M23">
        <v>2117</v>
      </c>
      <c r="N23" s="7">
        <v>0.86584867075664618</v>
      </c>
      <c r="O23">
        <v>62</v>
      </c>
      <c r="P23" s="12">
        <f t="shared" si="0"/>
        <v>4.7034764826175871E-2</v>
      </c>
      <c r="Q23" s="7">
        <v>2.5357873210633947E-2</v>
      </c>
      <c r="R23" s="7">
        <f t="shared" si="1"/>
        <v>0.53913043478260869</v>
      </c>
      <c r="S23">
        <v>14</v>
      </c>
      <c r="T23" s="7">
        <v>5.7259713701431495E-3</v>
      </c>
      <c r="U23" s="7">
        <f t="shared" si="2"/>
        <v>0.12173913043478261</v>
      </c>
      <c r="V23">
        <v>39</v>
      </c>
      <c r="W23" s="7">
        <v>1.5950920245398775E-2</v>
      </c>
      <c r="X23" s="7">
        <f t="shared" si="3"/>
        <v>0.33913043478260874</v>
      </c>
      <c r="Y23">
        <v>213</v>
      </c>
      <c r="Z23" s="7">
        <v>8.7116564417177911E-2</v>
      </c>
      <c r="AA23" s="15">
        <v>2390</v>
      </c>
      <c r="AB23" s="5">
        <f t="shared" si="4"/>
        <v>2069.3783231083844</v>
      </c>
      <c r="AC23" s="5">
        <f t="shared" si="5"/>
        <v>60.605316973415135</v>
      </c>
      <c r="AD23" s="5">
        <f t="shared" si="6"/>
        <v>13.685071574642127</v>
      </c>
      <c r="AE23" s="5">
        <f t="shared" si="7"/>
        <v>38.122699386503072</v>
      </c>
      <c r="AF23" s="16">
        <f t="shared" si="8"/>
        <v>208.20858895705521</v>
      </c>
      <c r="AG23" s="21">
        <v>11</v>
      </c>
      <c r="AH23" s="22">
        <v>0</v>
      </c>
      <c r="AI23" s="22">
        <v>0</v>
      </c>
      <c r="AJ23" s="4">
        <f t="shared" si="9"/>
        <v>0</v>
      </c>
      <c r="AK23" s="22">
        <v>0</v>
      </c>
      <c r="AL23" s="22">
        <v>0</v>
      </c>
      <c r="AM23" s="22">
        <v>0</v>
      </c>
      <c r="AN23" s="23">
        <f t="shared" si="10"/>
        <v>11</v>
      </c>
      <c r="AO23" s="4">
        <f t="shared" si="11"/>
        <v>2080.3783231083844</v>
      </c>
      <c r="AP23" s="4">
        <f t="shared" si="12"/>
        <v>60.605316973415135</v>
      </c>
      <c r="AQ23" s="4">
        <f t="shared" si="13"/>
        <v>13.685071574642127</v>
      </c>
      <c r="AR23" s="4">
        <f t="shared" si="14"/>
        <v>38.122699386503072</v>
      </c>
      <c r="AS23" s="4">
        <f t="shared" si="15"/>
        <v>208.20858895705521</v>
      </c>
      <c r="AT23" s="4">
        <f t="shared" si="16"/>
        <v>2401</v>
      </c>
      <c r="AU23" s="25">
        <v>27</v>
      </c>
      <c r="AV23" s="25">
        <v>0</v>
      </c>
      <c r="AW23" s="25">
        <v>0</v>
      </c>
      <c r="AX23" s="4">
        <f t="shared" si="17"/>
        <v>0</v>
      </c>
      <c r="AY23" s="25">
        <v>0</v>
      </c>
      <c r="AZ23" s="25">
        <v>0</v>
      </c>
      <c r="BA23" s="25">
        <v>0</v>
      </c>
      <c r="BB23" s="4">
        <f t="shared" si="18"/>
        <v>27</v>
      </c>
      <c r="BC23" s="4">
        <f t="shared" si="19"/>
        <v>2107.3783231083844</v>
      </c>
      <c r="BD23" s="4">
        <f t="shared" si="20"/>
        <v>60.605316973415135</v>
      </c>
      <c r="BE23" s="4">
        <f t="shared" si="21"/>
        <v>13.685071574642127</v>
      </c>
      <c r="BF23" s="4">
        <f t="shared" si="22"/>
        <v>38.122699386503072</v>
      </c>
      <c r="BG23" s="4">
        <f t="shared" si="23"/>
        <v>208.20858895705521</v>
      </c>
      <c r="BH23" s="4">
        <f t="shared" si="24"/>
        <v>2428</v>
      </c>
      <c r="BI23">
        <v>43</v>
      </c>
      <c r="BJ23">
        <v>0</v>
      </c>
      <c r="BK23">
        <v>0</v>
      </c>
      <c r="BL23">
        <f t="shared" si="25"/>
        <v>0</v>
      </c>
      <c r="BM23">
        <v>0</v>
      </c>
      <c r="BN23">
        <v>0</v>
      </c>
      <c r="BO23">
        <v>0</v>
      </c>
      <c r="BP23">
        <f t="shared" si="26"/>
        <v>43</v>
      </c>
      <c r="BQ23" s="4">
        <f t="shared" si="27"/>
        <v>2150.3783231083844</v>
      </c>
      <c r="BR23" s="4">
        <f t="shared" si="28"/>
        <v>60.605316973415135</v>
      </c>
      <c r="BS23" s="4">
        <f t="shared" si="29"/>
        <v>13.685071574642127</v>
      </c>
      <c r="BT23" s="4">
        <f t="shared" si="30"/>
        <v>38.122699386503072</v>
      </c>
      <c r="BU23" s="4">
        <f t="shared" si="31"/>
        <v>208.20858895705521</v>
      </c>
      <c r="BV23" s="4">
        <f t="shared" si="32"/>
        <v>2471</v>
      </c>
      <c r="BW23" s="33">
        <f t="shared" si="33"/>
        <v>1.7710049423393739E-2</v>
      </c>
    </row>
    <row r="24" spans="1:75" ht="16" x14ac:dyDescent="0.2">
      <c r="A24" s="2" t="s">
        <v>278</v>
      </c>
      <c r="B24" s="2" t="s">
        <v>278</v>
      </c>
      <c r="C24" s="3">
        <v>75</v>
      </c>
      <c r="D24" s="2" t="s">
        <v>279</v>
      </c>
      <c r="E24" s="2" t="s">
        <v>280</v>
      </c>
      <c r="F24" s="2" t="s">
        <v>239</v>
      </c>
      <c r="G24" s="2" t="s">
        <v>48</v>
      </c>
      <c r="H24" s="2" t="s">
        <v>49</v>
      </c>
      <c r="I24">
        <v>908</v>
      </c>
      <c r="J24">
        <v>715</v>
      </c>
      <c r="K24">
        <v>140</v>
      </c>
      <c r="L24">
        <v>53</v>
      </c>
      <c r="M24">
        <v>742</v>
      </c>
      <c r="N24" s="7">
        <v>0.82079646017699115</v>
      </c>
      <c r="O24">
        <v>74</v>
      </c>
      <c r="P24" s="12">
        <f t="shared" si="0"/>
        <v>0.16592920353982302</v>
      </c>
      <c r="Q24" s="7">
        <v>8.185840707964602E-2</v>
      </c>
      <c r="R24" s="7">
        <f t="shared" si="1"/>
        <v>0.49333333333333335</v>
      </c>
      <c r="S24">
        <v>30</v>
      </c>
      <c r="T24" s="7">
        <v>3.3185840707964605E-2</v>
      </c>
      <c r="U24" s="7">
        <f t="shared" si="2"/>
        <v>0.2</v>
      </c>
      <c r="V24">
        <v>46</v>
      </c>
      <c r="W24" s="7">
        <v>5.0884955752212392E-2</v>
      </c>
      <c r="X24" s="7">
        <f t="shared" si="3"/>
        <v>0.30666666666666664</v>
      </c>
      <c r="Y24">
        <v>12</v>
      </c>
      <c r="Z24" s="7">
        <v>1.3274336283185841E-2</v>
      </c>
      <c r="AA24" s="15">
        <v>838</v>
      </c>
      <c r="AB24" s="5">
        <f t="shared" si="4"/>
        <v>687.82743362831854</v>
      </c>
      <c r="AC24" s="5">
        <f t="shared" si="5"/>
        <v>68.597345132743371</v>
      </c>
      <c r="AD24" s="5">
        <f t="shared" si="6"/>
        <v>27.809734513274339</v>
      </c>
      <c r="AE24" s="5">
        <f t="shared" si="7"/>
        <v>42.641592920353986</v>
      </c>
      <c r="AF24" s="16">
        <f t="shared" si="8"/>
        <v>11.123893805309734</v>
      </c>
      <c r="AG24" s="21">
        <v>5</v>
      </c>
      <c r="AH24" s="22">
        <v>0</v>
      </c>
      <c r="AI24" s="22">
        <v>2</v>
      </c>
      <c r="AJ24" s="4">
        <f t="shared" si="9"/>
        <v>2</v>
      </c>
      <c r="AK24" s="22">
        <v>0</v>
      </c>
      <c r="AL24" s="22">
        <v>0</v>
      </c>
      <c r="AM24" s="22">
        <v>1</v>
      </c>
      <c r="AN24" s="23">
        <f t="shared" si="10"/>
        <v>8</v>
      </c>
      <c r="AO24" s="4">
        <f t="shared" si="11"/>
        <v>692.82743362831854</v>
      </c>
      <c r="AP24" s="4">
        <f t="shared" si="12"/>
        <v>70.597345132743371</v>
      </c>
      <c r="AQ24" s="4">
        <f t="shared" si="13"/>
        <v>27.809734513274339</v>
      </c>
      <c r="AR24" s="4">
        <f t="shared" si="14"/>
        <v>42.641592920353986</v>
      </c>
      <c r="AS24" s="4">
        <f t="shared" si="15"/>
        <v>12.123893805309734</v>
      </c>
      <c r="AT24" s="4">
        <f t="shared" si="16"/>
        <v>846</v>
      </c>
      <c r="AU24" s="25">
        <v>20</v>
      </c>
      <c r="AV24" s="25">
        <v>0</v>
      </c>
      <c r="AW24" s="25">
        <v>0</v>
      </c>
      <c r="AX24" s="4">
        <f t="shared" si="17"/>
        <v>0</v>
      </c>
      <c r="AY24" s="25">
        <v>0</v>
      </c>
      <c r="AZ24" s="25">
        <v>0</v>
      </c>
      <c r="BA24" s="25">
        <v>0</v>
      </c>
      <c r="BB24" s="4">
        <f t="shared" si="18"/>
        <v>20</v>
      </c>
      <c r="BC24" s="4">
        <f t="shared" si="19"/>
        <v>712.82743362831854</v>
      </c>
      <c r="BD24" s="4">
        <f t="shared" si="20"/>
        <v>70.597345132743371</v>
      </c>
      <c r="BE24" s="4">
        <f t="shared" si="21"/>
        <v>27.809734513274339</v>
      </c>
      <c r="BF24" s="4">
        <f t="shared" si="22"/>
        <v>42.641592920353986</v>
      </c>
      <c r="BG24" s="4">
        <f t="shared" si="23"/>
        <v>12.123893805309734</v>
      </c>
      <c r="BH24" s="4">
        <f t="shared" si="24"/>
        <v>866</v>
      </c>
      <c r="BI24">
        <v>5</v>
      </c>
      <c r="BJ24">
        <v>4</v>
      </c>
      <c r="BK24">
        <v>4</v>
      </c>
      <c r="BL24">
        <f t="shared" si="25"/>
        <v>8</v>
      </c>
      <c r="BM24">
        <v>0</v>
      </c>
      <c r="BN24">
        <v>0</v>
      </c>
      <c r="BO24">
        <v>2</v>
      </c>
      <c r="BP24">
        <f t="shared" si="26"/>
        <v>15</v>
      </c>
      <c r="BQ24" s="4">
        <f t="shared" si="27"/>
        <v>717.82743362831854</v>
      </c>
      <c r="BR24" s="4">
        <f t="shared" si="28"/>
        <v>78.597345132743371</v>
      </c>
      <c r="BS24" s="4">
        <f t="shared" si="29"/>
        <v>27.809734513274339</v>
      </c>
      <c r="BT24" s="4">
        <f t="shared" si="30"/>
        <v>42.641592920353986</v>
      </c>
      <c r="BU24" s="4">
        <f t="shared" si="31"/>
        <v>14.123893805309734</v>
      </c>
      <c r="BV24" s="4">
        <f t="shared" si="32"/>
        <v>881</v>
      </c>
      <c r="BW24" s="33">
        <f t="shared" si="33"/>
        <v>1.7321016166281754E-2</v>
      </c>
    </row>
    <row r="25" spans="1:75" ht="16" x14ac:dyDescent="0.2">
      <c r="A25" s="2" t="s">
        <v>481</v>
      </c>
      <c r="B25" s="2" t="s">
        <v>481</v>
      </c>
      <c r="C25" s="3">
        <v>60</v>
      </c>
      <c r="D25" s="2" t="s">
        <v>482</v>
      </c>
      <c r="E25" s="2" t="s">
        <v>483</v>
      </c>
      <c r="F25" s="2" t="s">
        <v>417</v>
      </c>
      <c r="G25" s="2" t="s">
        <v>378</v>
      </c>
      <c r="H25" s="2" t="s">
        <v>379</v>
      </c>
      <c r="I25">
        <v>1161</v>
      </c>
      <c r="J25">
        <v>1074</v>
      </c>
      <c r="K25">
        <v>66</v>
      </c>
      <c r="L25">
        <v>21</v>
      </c>
      <c r="M25">
        <v>950</v>
      </c>
      <c r="N25" s="7">
        <v>0.949050949050949</v>
      </c>
      <c r="O25">
        <v>35</v>
      </c>
      <c r="P25" s="12">
        <f t="shared" si="0"/>
        <v>5.0949050949050959E-2</v>
      </c>
      <c r="Q25" s="7">
        <v>3.4965034965034968E-2</v>
      </c>
      <c r="R25" s="7">
        <f t="shared" si="1"/>
        <v>0.68627450980392146</v>
      </c>
      <c r="S25">
        <v>12</v>
      </c>
      <c r="T25" s="7">
        <v>1.1988011988011988E-2</v>
      </c>
      <c r="U25" s="7">
        <f t="shared" si="2"/>
        <v>0.23529411764705879</v>
      </c>
      <c r="V25">
        <v>4</v>
      </c>
      <c r="W25" s="7">
        <v>3.996003996003996E-3</v>
      </c>
      <c r="X25" s="7">
        <f t="shared" si="3"/>
        <v>7.8431372549019593E-2</v>
      </c>
      <c r="Y25">
        <v>0</v>
      </c>
      <c r="Z25" s="7">
        <v>0</v>
      </c>
      <c r="AA25" s="15">
        <v>1148</v>
      </c>
      <c r="AB25" s="5">
        <f t="shared" si="4"/>
        <v>1089.5104895104894</v>
      </c>
      <c r="AC25" s="5">
        <f t="shared" si="5"/>
        <v>40.13986013986014</v>
      </c>
      <c r="AD25" s="5">
        <f t="shared" si="6"/>
        <v>13.762237762237762</v>
      </c>
      <c r="AE25" s="5">
        <f t="shared" si="7"/>
        <v>4.5874125874125875</v>
      </c>
      <c r="AF25" s="16">
        <f t="shared" si="8"/>
        <v>0</v>
      </c>
      <c r="AG25" s="21">
        <v>11</v>
      </c>
      <c r="AH25" s="22">
        <v>0</v>
      </c>
      <c r="AI25" s="22">
        <v>2</v>
      </c>
      <c r="AJ25" s="4">
        <f t="shared" si="9"/>
        <v>2</v>
      </c>
      <c r="AK25" s="22">
        <v>0</v>
      </c>
      <c r="AL25" s="22">
        <v>0</v>
      </c>
      <c r="AM25" s="22">
        <v>0</v>
      </c>
      <c r="AN25" s="23">
        <f t="shared" si="10"/>
        <v>13</v>
      </c>
      <c r="AO25" s="4">
        <f t="shared" si="11"/>
        <v>1100.5104895104894</v>
      </c>
      <c r="AP25" s="4">
        <f t="shared" si="12"/>
        <v>42.13986013986014</v>
      </c>
      <c r="AQ25" s="4">
        <f t="shared" si="13"/>
        <v>13.762237762237762</v>
      </c>
      <c r="AR25" s="4">
        <f t="shared" si="14"/>
        <v>4.5874125874125875</v>
      </c>
      <c r="AS25" s="4">
        <f t="shared" si="15"/>
        <v>0</v>
      </c>
      <c r="AT25" s="4">
        <f t="shared" si="16"/>
        <v>1161</v>
      </c>
      <c r="AU25" s="25">
        <v>2</v>
      </c>
      <c r="AV25" s="25">
        <v>2</v>
      </c>
      <c r="AW25" s="25">
        <v>6</v>
      </c>
      <c r="AX25" s="4">
        <f t="shared" si="17"/>
        <v>8</v>
      </c>
      <c r="AY25" s="25">
        <v>0</v>
      </c>
      <c r="AZ25" s="25">
        <v>0</v>
      </c>
      <c r="BA25" s="25">
        <v>0</v>
      </c>
      <c r="BB25" s="4">
        <f t="shared" si="18"/>
        <v>10</v>
      </c>
      <c r="BC25" s="4">
        <f t="shared" si="19"/>
        <v>1102.5104895104894</v>
      </c>
      <c r="BD25" s="4">
        <f t="shared" si="20"/>
        <v>50.13986013986014</v>
      </c>
      <c r="BE25" s="4">
        <f t="shared" si="21"/>
        <v>13.762237762237762</v>
      </c>
      <c r="BF25" s="4">
        <f t="shared" si="22"/>
        <v>4.5874125874125875</v>
      </c>
      <c r="BG25" s="4">
        <f t="shared" si="23"/>
        <v>0</v>
      </c>
      <c r="BH25" s="4">
        <f t="shared" si="24"/>
        <v>1171</v>
      </c>
      <c r="BI25">
        <v>18</v>
      </c>
      <c r="BJ25">
        <v>0</v>
      </c>
      <c r="BK25">
        <v>2</v>
      </c>
      <c r="BL25">
        <f t="shared" si="25"/>
        <v>2</v>
      </c>
      <c r="BM25">
        <v>0</v>
      </c>
      <c r="BN25">
        <v>0</v>
      </c>
      <c r="BO25">
        <v>0</v>
      </c>
      <c r="BP25">
        <f t="shared" si="26"/>
        <v>20</v>
      </c>
      <c r="BQ25" s="4">
        <f t="shared" si="27"/>
        <v>1120.5104895104894</v>
      </c>
      <c r="BR25" s="4">
        <f t="shared" si="28"/>
        <v>52.13986013986014</v>
      </c>
      <c r="BS25" s="4">
        <f t="shared" si="29"/>
        <v>13.762237762237762</v>
      </c>
      <c r="BT25" s="4">
        <f t="shared" si="30"/>
        <v>4.5874125874125875</v>
      </c>
      <c r="BU25" s="4">
        <f t="shared" si="31"/>
        <v>0</v>
      </c>
      <c r="BV25" s="4">
        <f t="shared" si="32"/>
        <v>1191</v>
      </c>
      <c r="BW25" s="33">
        <f t="shared" si="33"/>
        <v>1.7079419299743808E-2</v>
      </c>
    </row>
    <row r="26" spans="1:75" ht="16" x14ac:dyDescent="0.2">
      <c r="A26" s="2" t="s">
        <v>313</v>
      </c>
      <c r="B26" s="2" t="s">
        <v>313</v>
      </c>
      <c r="C26" s="3">
        <v>128</v>
      </c>
      <c r="D26" s="2" t="s">
        <v>314</v>
      </c>
      <c r="E26" s="2" t="s">
        <v>315</v>
      </c>
      <c r="F26" s="2" t="s">
        <v>239</v>
      </c>
      <c r="G26" s="2" t="s">
        <v>48</v>
      </c>
      <c r="H26" s="2" t="s">
        <v>49</v>
      </c>
      <c r="I26">
        <v>387</v>
      </c>
      <c r="J26">
        <v>336</v>
      </c>
      <c r="K26">
        <v>6</v>
      </c>
      <c r="L26">
        <v>45</v>
      </c>
      <c r="M26">
        <v>380</v>
      </c>
      <c r="N26" s="7">
        <v>0.90476190476190477</v>
      </c>
      <c r="O26">
        <v>8</v>
      </c>
      <c r="P26" s="12">
        <f t="shared" si="0"/>
        <v>1.9047619047619049E-2</v>
      </c>
      <c r="Q26" s="7">
        <v>1.9047619047619049E-2</v>
      </c>
      <c r="R26" s="7">
        <f t="shared" si="1"/>
        <v>1</v>
      </c>
      <c r="S26">
        <v>0</v>
      </c>
      <c r="T26" s="7">
        <v>0</v>
      </c>
      <c r="U26" s="7">
        <f t="shared" si="2"/>
        <v>0</v>
      </c>
      <c r="V26">
        <v>0</v>
      </c>
      <c r="W26" s="7">
        <v>0</v>
      </c>
      <c r="X26" s="7">
        <f t="shared" si="3"/>
        <v>0</v>
      </c>
      <c r="Y26">
        <v>32</v>
      </c>
      <c r="Z26" s="7">
        <v>7.6190476190476197E-2</v>
      </c>
      <c r="AA26" s="15">
        <v>358</v>
      </c>
      <c r="AB26" s="5">
        <f t="shared" si="4"/>
        <v>323.90476190476193</v>
      </c>
      <c r="AC26" s="5">
        <f t="shared" si="5"/>
        <v>6.8190476190476197</v>
      </c>
      <c r="AD26" s="5">
        <f t="shared" si="6"/>
        <v>0</v>
      </c>
      <c r="AE26" s="5">
        <f t="shared" si="7"/>
        <v>0</v>
      </c>
      <c r="AF26" s="16">
        <f t="shared" si="8"/>
        <v>27.276190476190479</v>
      </c>
      <c r="AG26" s="21">
        <v>2</v>
      </c>
      <c r="AH26" s="22">
        <v>0</v>
      </c>
      <c r="AI26" s="22">
        <v>0</v>
      </c>
      <c r="AJ26" s="4">
        <f t="shared" si="9"/>
        <v>0</v>
      </c>
      <c r="AK26" s="22">
        <v>0</v>
      </c>
      <c r="AL26" s="22">
        <v>0</v>
      </c>
      <c r="AM26" s="22">
        <v>0</v>
      </c>
      <c r="AN26" s="23">
        <f t="shared" si="10"/>
        <v>2</v>
      </c>
      <c r="AO26" s="4">
        <f t="shared" si="11"/>
        <v>325.90476190476193</v>
      </c>
      <c r="AP26" s="4">
        <f t="shared" si="12"/>
        <v>6.8190476190476197</v>
      </c>
      <c r="AQ26" s="4">
        <f t="shared" si="13"/>
        <v>0</v>
      </c>
      <c r="AR26" s="4">
        <f t="shared" si="14"/>
        <v>0</v>
      </c>
      <c r="AS26" s="4">
        <f t="shared" si="15"/>
        <v>27.276190476190479</v>
      </c>
      <c r="AT26" s="4">
        <f t="shared" si="16"/>
        <v>360.00000000000006</v>
      </c>
      <c r="AU26" s="25">
        <v>1</v>
      </c>
      <c r="AV26" s="25">
        <v>0</v>
      </c>
      <c r="AW26" s="25">
        <v>0</v>
      </c>
      <c r="AX26" s="4">
        <f t="shared" si="17"/>
        <v>0</v>
      </c>
      <c r="AY26" s="25">
        <v>0</v>
      </c>
      <c r="AZ26" s="25">
        <v>0</v>
      </c>
      <c r="BA26" s="25">
        <v>0</v>
      </c>
      <c r="BB26" s="4">
        <f t="shared" si="18"/>
        <v>1</v>
      </c>
      <c r="BC26" s="4">
        <f t="shared" si="19"/>
        <v>326.90476190476193</v>
      </c>
      <c r="BD26" s="4">
        <f t="shared" si="20"/>
        <v>6.8190476190476197</v>
      </c>
      <c r="BE26" s="4">
        <f t="shared" si="21"/>
        <v>0</v>
      </c>
      <c r="BF26" s="4">
        <f t="shared" si="22"/>
        <v>0</v>
      </c>
      <c r="BG26" s="4">
        <f t="shared" si="23"/>
        <v>27.276190476190479</v>
      </c>
      <c r="BH26" s="4">
        <f t="shared" si="24"/>
        <v>361.00000000000006</v>
      </c>
      <c r="BI26">
        <v>6</v>
      </c>
      <c r="BJ26">
        <v>0</v>
      </c>
      <c r="BK26">
        <v>0</v>
      </c>
      <c r="BL26">
        <f t="shared" si="25"/>
        <v>0</v>
      </c>
      <c r="BM26">
        <v>0</v>
      </c>
      <c r="BN26">
        <v>0</v>
      </c>
      <c r="BO26">
        <v>0</v>
      </c>
      <c r="BP26">
        <f t="shared" si="26"/>
        <v>6</v>
      </c>
      <c r="BQ26" s="4">
        <f t="shared" si="27"/>
        <v>332.90476190476193</v>
      </c>
      <c r="BR26" s="4">
        <f t="shared" si="28"/>
        <v>6.8190476190476197</v>
      </c>
      <c r="BS26" s="4">
        <f t="shared" si="29"/>
        <v>0</v>
      </c>
      <c r="BT26" s="4">
        <f t="shared" si="30"/>
        <v>0</v>
      </c>
      <c r="BU26" s="4">
        <f t="shared" si="31"/>
        <v>27.276190476190479</v>
      </c>
      <c r="BV26" s="4">
        <f t="shared" si="32"/>
        <v>367.00000000000006</v>
      </c>
      <c r="BW26" s="33">
        <f t="shared" si="33"/>
        <v>1.6620498614958446E-2</v>
      </c>
    </row>
    <row r="27" spans="1:75" ht="16" x14ac:dyDescent="0.2">
      <c r="A27" s="2" t="s">
        <v>421</v>
      </c>
      <c r="B27" s="2" t="s">
        <v>421</v>
      </c>
      <c r="C27" s="3">
        <v>144</v>
      </c>
      <c r="D27" s="2" t="s">
        <v>422</v>
      </c>
      <c r="E27" s="2" t="s">
        <v>423</v>
      </c>
      <c r="F27" s="2" t="s">
        <v>358</v>
      </c>
      <c r="G27" s="2" t="s">
        <v>359</v>
      </c>
      <c r="H27" s="2" t="s">
        <v>360</v>
      </c>
      <c r="I27">
        <v>963</v>
      </c>
      <c r="J27">
        <v>911</v>
      </c>
      <c r="K27">
        <v>18</v>
      </c>
      <c r="L27">
        <v>34</v>
      </c>
      <c r="M27">
        <v>837</v>
      </c>
      <c r="N27" s="7">
        <v>0.8446014127144299</v>
      </c>
      <c r="O27">
        <v>5</v>
      </c>
      <c r="P27" s="12">
        <f t="shared" si="0"/>
        <v>1.0090817356205853E-2</v>
      </c>
      <c r="Q27" s="7">
        <v>5.0454086781029266E-3</v>
      </c>
      <c r="R27" s="7">
        <f t="shared" si="1"/>
        <v>0.5</v>
      </c>
      <c r="S27">
        <v>0</v>
      </c>
      <c r="T27" s="7">
        <v>0</v>
      </c>
      <c r="U27" s="7">
        <f t="shared" si="2"/>
        <v>0</v>
      </c>
      <c r="V27">
        <v>5</v>
      </c>
      <c r="W27" s="7">
        <v>5.0454086781029266E-3</v>
      </c>
      <c r="X27" s="7">
        <f t="shared" si="3"/>
        <v>0.5</v>
      </c>
      <c r="Y27">
        <v>144</v>
      </c>
      <c r="Z27" s="7">
        <v>0.14530776992936428</v>
      </c>
      <c r="AA27" s="15">
        <v>974</v>
      </c>
      <c r="AB27" s="5">
        <f t="shared" si="4"/>
        <v>822.6417759838547</v>
      </c>
      <c r="AC27" s="5">
        <f t="shared" si="5"/>
        <v>4.9142280524722501</v>
      </c>
      <c r="AD27" s="5">
        <f t="shared" si="6"/>
        <v>0</v>
      </c>
      <c r="AE27" s="5">
        <f t="shared" si="7"/>
        <v>4.9142280524722501</v>
      </c>
      <c r="AF27" s="16">
        <f t="shared" si="8"/>
        <v>141.52976791120082</v>
      </c>
      <c r="AG27" s="21">
        <v>4</v>
      </c>
      <c r="AH27" s="22">
        <v>0</v>
      </c>
      <c r="AI27" s="22">
        <v>0</v>
      </c>
      <c r="AJ27" s="4">
        <f t="shared" si="9"/>
        <v>0</v>
      </c>
      <c r="AK27" s="22">
        <v>0</v>
      </c>
      <c r="AL27" s="22">
        <v>0</v>
      </c>
      <c r="AM27" s="22">
        <v>0</v>
      </c>
      <c r="AN27" s="23">
        <f t="shared" si="10"/>
        <v>4</v>
      </c>
      <c r="AO27" s="4">
        <f t="shared" si="11"/>
        <v>826.6417759838547</v>
      </c>
      <c r="AP27" s="4">
        <f t="shared" si="12"/>
        <v>4.9142280524722501</v>
      </c>
      <c r="AQ27" s="4">
        <f t="shared" si="13"/>
        <v>0</v>
      </c>
      <c r="AR27" s="4">
        <f t="shared" si="14"/>
        <v>4.9142280524722501</v>
      </c>
      <c r="AS27" s="4">
        <f t="shared" si="15"/>
        <v>141.52976791120082</v>
      </c>
      <c r="AT27" s="4">
        <f t="shared" si="16"/>
        <v>978</v>
      </c>
      <c r="AU27" s="25">
        <v>11</v>
      </c>
      <c r="AV27" s="25">
        <v>0</v>
      </c>
      <c r="AW27" s="25">
        <v>0</v>
      </c>
      <c r="AX27" s="4">
        <f t="shared" si="17"/>
        <v>0</v>
      </c>
      <c r="AY27" s="25">
        <v>0</v>
      </c>
      <c r="AZ27" s="25">
        <v>0</v>
      </c>
      <c r="BA27" s="25">
        <v>2</v>
      </c>
      <c r="BB27" s="4">
        <f t="shared" si="18"/>
        <v>13</v>
      </c>
      <c r="BC27" s="4">
        <f t="shared" si="19"/>
        <v>837.6417759838547</v>
      </c>
      <c r="BD27" s="4">
        <f t="shared" si="20"/>
        <v>4.9142280524722501</v>
      </c>
      <c r="BE27" s="4">
        <f t="shared" si="21"/>
        <v>0</v>
      </c>
      <c r="BF27" s="4">
        <f t="shared" si="22"/>
        <v>4.9142280524722501</v>
      </c>
      <c r="BG27" s="4">
        <f t="shared" si="23"/>
        <v>143.52976791120082</v>
      </c>
      <c r="BH27" s="4">
        <f t="shared" si="24"/>
        <v>991</v>
      </c>
      <c r="BI27">
        <v>14</v>
      </c>
      <c r="BJ27">
        <v>0</v>
      </c>
      <c r="BK27">
        <v>0</v>
      </c>
      <c r="BL27">
        <f t="shared" si="25"/>
        <v>0</v>
      </c>
      <c r="BM27">
        <v>0</v>
      </c>
      <c r="BN27">
        <v>0</v>
      </c>
      <c r="BO27">
        <v>1</v>
      </c>
      <c r="BP27">
        <f t="shared" si="26"/>
        <v>15</v>
      </c>
      <c r="BQ27" s="4">
        <f t="shared" si="27"/>
        <v>851.6417759838547</v>
      </c>
      <c r="BR27" s="4">
        <f t="shared" si="28"/>
        <v>4.9142280524722501</v>
      </c>
      <c r="BS27" s="4">
        <f t="shared" si="29"/>
        <v>0</v>
      </c>
      <c r="BT27" s="4">
        <f t="shared" si="30"/>
        <v>4.9142280524722501</v>
      </c>
      <c r="BU27" s="4">
        <f t="shared" si="31"/>
        <v>144.52976791120082</v>
      </c>
      <c r="BV27" s="4">
        <f t="shared" si="32"/>
        <v>1006</v>
      </c>
      <c r="BW27" s="33">
        <f t="shared" si="33"/>
        <v>1.5136226034308779E-2</v>
      </c>
    </row>
    <row r="28" spans="1:75" ht="16" x14ac:dyDescent="0.2">
      <c r="A28" s="2" t="s">
        <v>140</v>
      </c>
      <c r="B28" s="2" t="s">
        <v>140</v>
      </c>
      <c r="C28" s="3">
        <v>147</v>
      </c>
      <c r="D28" s="2" t="s">
        <v>141</v>
      </c>
      <c r="E28" s="2" t="s">
        <v>142</v>
      </c>
      <c r="F28" s="2" t="s">
        <v>107</v>
      </c>
      <c r="G28" s="2" t="s">
        <v>108</v>
      </c>
      <c r="H28" s="2" t="s">
        <v>109</v>
      </c>
      <c r="I28">
        <v>470</v>
      </c>
      <c r="J28">
        <v>403</v>
      </c>
      <c r="K28">
        <v>53</v>
      </c>
      <c r="L28">
        <v>14</v>
      </c>
      <c r="M28">
        <v>420</v>
      </c>
      <c r="N28" s="7">
        <v>0.875</v>
      </c>
      <c r="O28">
        <v>36</v>
      </c>
      <c r="P28" s="12">
        <f t="shared" si="0"/>
        <v>7.4999999999999997E-2</v>
      </c>
      <c r="Q28" s="7">
        <v>7.4999999999999997E-2</v>
      </c>
      <c r="R28" s="7">
        <f t="shared" si="1"/>
        <v>1</v>
      </c>
      <c r="S28">
        <v>0</v>
      </c>
      <c r="T28" s="7">
        <v>0</v>
      </c>
      <c r="U28" s="7">
        <f t="shared" si="2"/>
        <v>0</v>
      </c>
      <c r="V28">
        <v>0</v>
      </c>
      <c r="W28" s="7">
        <v>0</v>
      </c>
      <c r="X28" s="7">
        <f t="shared" si="3"/>
        <v>0</v>
      </c>
      <c r="Y28">
        <v>24</v>
      </c>
      <c r="Z28" s="7">
        <v>0.05</v>
      </c>
      <c r="AA28" s="15">
        <v>395</v>
      </c>
      <c r="AB28" s="5">
        <f t="shared" si="4"/>
        <v>345.625</v>
      </c>
      <c r="AC28" s="5">
        <f t="shared" si="5"/>
        <v>29.625</v>
      </c>
      <c r="AD28" s="5">
        <f t="shared" si="6"/>
        <v>0</v>
      </c>
      <c r="AE28" s="5">
        <f t="shared" si="7"/>
        <v>0</v>
      </c>
      <c r="AF28" s="16">
        <f t="shared" si="8"/>
        <v>19.75</v>
      </c>
      <c r="AG28" s="21">
        <v>3</v>
      </c>
      <c r="AH28" s="22">
        <v>0</v>
      </c>
      <c r="AI28" s="22">
        <v>0</v>
      </c>
      <c r="AJ28" s="4">
        <f t="shared" si="9"/>
        <v>0</v>
      </c>
      <c r="AK28" s="22">
        <v>0</v>
      </c>
      <c r="AL28" s="22">
        <v>0</v>
      </c>
      <c r="AM28" s="22">
        <v>0</v>
      </c>
      <c r="AN28" s="23">
        <f t="shared" si="10"/>
        <v>3</v>
      </c>
      <c r="AO28" s="4">
        <f t="shared" si="11"/>
        <v>348.625</v>
      </c>
      <c r="AP28" s="4">
        <f t="shared" si="12"/>
        <v>29.625</v>
      </c>
      <c r="AQ28" s="4">
        <f t="shared" si="13"/>
        <v>0</v>
      </c>
      <c r="AR28" s="4">
        <f t="shared" si="14"/>
        <v>0</v>
      </c>
      <c r="AS28" s="4">
        <f t="shared" si="15"/>
        <v>19.75</v>
      </c>
      <c r="AT28" s="4">
        <f t="shared" si="16"/>
        <v>398</v>
      </c>
      <c r="AU28" s="25">
        <v>-2</v>
      </c>
      <c r="AV28" s="25">
        <v>0</v>
      </c>
      <c r="AW28" s="25">
        <v>1</v>
      </c>
      <c r="AX28" s="4">
        <f t="shared" si="17"/>
        <v>1</v>
      </c>
      <c r="AY28" s="25">
        <v>0</v>
      </c>
      <c r="AZ28" s="25">
        <v>0</v>
      </c>
      <c r="BA28" s="25">
        <v>0</v>
      </c>
      <c r="BB28" s="4">
        <f t="shared" si="18"/>
        <v>-1</v>
      </c>
      <c r="BC28" s="4">
        <f t="shared" si="19"/>
        <v>346.625</v>
      </c>
      <c r="BD28" s="4">
        <f t="shared" si="20"/>
        <v>30.625</v>
      </c>
      <c r="BE28" s="4">
        <f t="shared" si="21"/>
        <v>0</v>
      </c>
      <c r="BF28" s="4">
        <f t="shared" si="22"/>
        <v>0</v>
      </c>
      <c r="BG28" s="4">
        <f t="shared" si="23"/>
        <v>19.75</v>
      </c>
      <c r="BH28" s="4">
        <f t="shared" si="24"/>
        <v>397</v>
      </c>
      <c r="BI28">
        <v>6</v>
      </c>
      <c r="BJ28">
        <v>0</v>
      </c>
      <c r="BK28">
        <v>0</v>
      </c>
      <c r="BL28">
        <f t="shared" si="25"/>
        <v>0</v>
      </c>
      <c r="BM28">
        <v>0</v>
      </c>
      <c r="BN28">
        <v>0</v>
      </c>
      <c r="BO28">
        <v>0</v>
      </c>
      <c r="BP28">
        <f t="shared" si="26"/>
        <v>6</v>
      </c>
      <c r="BQ28" s="4">
        <f t="shared" si="27"/>
        <v>352.625</v>
      </c>
      <c r="BR28" s="4">
        <f t="shared" si="28"/>
        <v>30.625</v>
      </c>
      <c r="BS28" s="4">
        <f t="shared" si="29"/>
        <v>0</v>
      </c>
      <c r="BT28" s="4">
        <f t="shared" si="30"/>
        <v>0</v>
      </c>
      <c r="BU28" s="4">
        <f t="shared" si="31"/>
        <v>19.75</v>
      </c>
      <c r="BV28" s="4">
        <f t="shared" si="32"/>
        <v>403</v>
      </c>
      <c r="BW28" s="33">
        <f t="shared" si="33"/>
        <v>1.5113350125944584E-2</v>
      </c>
    </row>
    <row r="29" spans="1:75" ht="16" x14ac:dyDescent="0.2">
      <c r="A29" s="2" t="s">
        <v>571</v>
      </c>
      <c r="B29" s="2" t="s">
        <v>571</v>
      </c>
      <c r="C29" s="3">
        <v>78</v>
      </c>
      <c r="D29" s="2" t="s">
        <v>572</v>
      </c>
      <c r="E29" s="2" t="s">
        <v>573</v>
      </c>
      <c r="F29" s="2" t="s">
        <v>538</v>
      </c>
      <c r="G29" s="2" t="s">
        <v>539</v>
      </c>
      <c r="H29" s="2" t="s">
        <v>540</v>
      </c>
      <c r="I29">
        <v>1777</v>
      </c>
      <c r="J29">
        <v>1379</v>
      </c>
      <c r="K29">
        <v>338</v>
      </c>
      <c r="L29">
        <v>60</v>
      </c>
      <c r="M29">
        <v>1498</v>
      </c>
      <c r="N29" s="7">
        <v>0.81060606060606055</v>
      </c>
      <c r="O29">
        <v>205</v>
      </c>
      <c r="P29" s="12">
        <f t="shared" si="0"/>
        <v>0.16720779220779222</v>
      </c>
      <c r="Q29" s="7">
        <v>0.11093073593073594</v>
      </c>
      <c r="R29" s="7">
        <f t="shared" si="1"/>
        <v>0.66343042071197411</v>
      </c>
      <c r="S29">
        <v>74</v>
      </c>
      <c r="T29" s="7">
        <v>4.004329004329004E-2</v>
      </c>
      <c r="U29" s="7">
        <f t="shared" si="2"/>
        <v>0.23948220064724915</v>
      </c>
      <c r="V29">
        <v>30</v>
      </c>
      <c r="W29" s="7">
        <v>1.6233766233766232E-2</v>
      </c>
      <c r="X29" s="7">
        <f t="shared" si="3"/>
        <v>9.7087378640776684E-2</v>
      </c>
      <c r="Y29">
        <v>41</v>
      </c>
      <c r="Z29" s="7">
        <v>2.2186147186147188E-2</v>
      </c>
      <c r="AA29" s="15">
        <v>1810</v>
      </c>
      <c r="AB29" s="5">
        <f t="shared" si="4"/>
        <v>1467.1969696969695</v>
      </c>
      <c r="AC29" s="5">
        <f t="shared" si="5"/>
        <v>200.78463203463204</v>
      </c>
      <c r="AD29" s="5">
        <f t="shared" si="6"/>
        <v>72.478354978354972</v>
      </c>
      <c r="AE29" s="5">
        <f t="shared" si="7"/>
        <v>29.38311688311688</v>
      </c>
      <c r="AF29" s="16">
        <f t="shared" si="8"/>
        <v>40.156926406926409</v>
      </c>
      <c r="AG29" s="21">
        <v>15</v>
      </c>
      <c r="AH29" s="22">
        <v>0</v>
      </c>
      <c r="AI29" s="22">
        <v>0</v>
      </c>
      <c r="AJ29" s="4">
        <f t="shared" si="9"/>
        <v>0</v>
      </c>
      <c r="AK29" s="22">
        <v>0</v>
      </c>
      <c r="AL29" s="22">
        <v>0</v>
      </c>
      <c r="AM29" s="22">
        <v>0</v>
      </c>
      <c r="AN29" s="23">
        <f t="shared" si="10"/>
        <v>15</v>
      </c>
      <c r="AO29" s="4">
        <f t="shared" si="11"/>
        <v>1482.1969696969695</v>
      </c>
      <c r="AP29" s="4">
        <f t="shared" si="12"/>
        <v>200.78463203463204</v>
      </c>
      <c r="AQ29" s="4">
        <f t="shared" si="13"/>
        <v>72.478354978354972</v>
      </c>
      <c r="AR29" s="4">
        <f t="shared" si="14"/>
        <v>29.38311688311688</v>
      </c>
      <c r="AS29" s="4">
        <f t="shared" si="15"/>
        <v>40.156926406926409</v>
      </c>
      <c r="AT29" s="4">
        <f t="shared" si="16"/>
        <v>1824.9999999999998</v>
      </c>
      <c r="AU29" s="25">
        <v>21</v>
      </c>
      <c r="AV29" s="25">
        <v>0</v>
      </c>
      <c r="AW29" s="25">
        <v>2</v>
      </c>
      <c r="AX29" s="4">
        <f t="shared" si="17"/>
        <v>2</v>
      </c>
      <c r="AY29" s="25">
        <v>0</v>
      </c>
      <c r="AZ29" s="25">
        <v>0</v>
      </c>
      <c r="BA29" s="25">
        <v>0</v>
      </c>
      <c r="BB29" s="4">
        <f t="shared" si="18"/>
        <v>23</v>
      </c>
      <c r="BC29" s="4">
        <f t="shared" si="19"/>
        <v>1503.1969696969695</v>
      </c>
      <c r="BD29" s="4">
        <f t="shared" si="20"/>
        <v>202.78463203463204</v>
      </c>
      <c r="BE29" s="4">
        <f t="shared" si="21"/>
        <v>72.478354978354972</v>
      </c>
      <c r="BF29" s="4">
        <f t="shared" si="22"/>
        <v>29.38311688311688</v>
      </c>
      <c r="BG29" s="4">
        <f t="shared" si="23"/>
        <v>40.156926406926409</v>
      </c>
      <c r="BH29" s="4">
        <f t="shared" si="24"/>
        <v>1847.9999999999998</v>
      </c>
      <c r="BI29">
        <v>18</v>
      </c>
      <c r="BJ29">
        <v>0</v>
      </c>
      <c r="BK29">
        <v>0</v>
      </c>
      <c r="BL29">
        <f t="shared" si="25"/>
        <v>0</v>
      </c>
      <c r="BM29">
        <v>0</v>
      </c>
      <c r="BN29">
        <v>0</v>
      </c>
      <c r="BO29">
        <v>8</v>
      </c>
      <c r="BP29">
        <f t="shared" si="26"/>
        <v>26</v>
      </c>
      <c r="BQ29" s="4">
        <f t="shared" si="27"/>
        <v>1521.1969696969695</v>
      </c>
      <c r="BR29" s="4">
        <f t="shared" si="28"/>
        <v>202.78463203463204</v>
      </c>
      <c r="BS29" s="4">
        <f t="shared" si="29"/>
        <v>72.478354978354972</v>
      </c>
      <c r="BT29" s="4">
        <f t="shared" si="30"/>
        <v>29.38311688311688</v>
      </c>
      <c r="BU29" s="4">
        <f t="shared" si="31"/>
        <v>48.156926406926409</v>
      </c>
      <c r="BV29" s="4">
        <f t="shared" si="32"/>
        <v>1873.9999999999998</v>
      </c>
      <c r="BW29" s="33">
        <f t="shared" si="33"/>
        <v>1.4069264069264072E-2</v>
      </c>
    </row>
    <row r="30" spans="1:75" ht="16" x14ac:dyDescent="0.2">
      <c r="A30" s="2" t="s">
        <v>730</v>
      </c>
      <c r="B30" s="2" t="s">
        <v>730</v>
      </c>
      <c r="C30" s="3">
        <v>221</v>
      </c>
      <c r="D30" s="2" t="s">
        <v>731</v>
      </c>
      <c r="E30" s="2" t="s">
        <v>732</v>
      </c>
      <c r="F30" s="2" t="s">
        <v>157</v>
      </c>
      <c r="G30" s="2" t="s">
        <v>264</v>
      </c>
      <c r="H30" s="2" t="s">
        <v>265</v>
      </c>
      <c r="I30">
        <v>1134</v>
      </c>
      <c r="J30">
        <v>1077</v>
      </c>
      <c r="K30">
        <v>16</v>
      </c>
      <c r="L30">
        <v>41</v>
      </c>
      <c r="M30">
        <v>1082</v>
      </c>
      <c r="N30" s="7">
        <v>0.9327586206896552</v>
      </c>
      <c r="O30">
        <v>13</v>
      </c>
      <c r="P30" s="12">
        <f t="shared" si="0"/>
        <v>1.896551724137931E-2</v>
      </c>
      <c r="Q30" s="7">
        <v>1.1206896551724138E-2</v>
      </c>
      <c r="R30" s="7">
        <f t="shared" si="1"/>
        <v>0.59090909090909094</v>
      </c>
      <c r="S30">
        <v>9</v>
      </c>
      <c r="T30" s="7">
        <v>7.7586206896551723E-3</v>
      </c>
      <c r="U30" s="7">
        <f t="shared" si="2"/>
        <v>0.40909090909090912</v>
      </c>
      <c r="V30">
        <v>0</v>
      </c>
      <c r="W30" s="7">
        <v>0</v>
      </c>
      <c r="X30" s="7">
        <f t="shared" si="3"/>
        <v>0</v>
      </c>
      <c r="Y30">
        <v>56</v>
      </c>
      <c r="Z30" s="7">
        <v>4.8275862068965517E-2</v>
      </c>
      <c r="AA30" s="15">
        <v>1046</v>
      </c>
      <c r="AB30" s="5">
        <f t="shared" si="4"/>
        <v>975.66551724137935</v>
      </c>
      <c r="AC30" s="5">
        <f t="shared" si="5"/>
        <v>11.722413793103447</v>
      </c>
      <c r="AD30" s="5">
        <f t="shared" si="6"/>
        <v>8.11551724137931</v>
      </c>
      <c r="AE30" s="5">
        <f t="shared" si="7"/>
        <v>0</v>
      </c>
      <c r="AF30" s="16">
        <f t="shared" si="8"/>
        <v>50.49655172413793</v>
      </c>
      <c r="AG30" s="21">
        <v>6</v>
      </c>
      <c r="AH30" s="22">
        <v>0</v>
      </c>
      <c r="AI30" s="22">
        <v>0</v>
      </c>
      <c r="AJ30" s="4">
        <f t="shared" si="9"/>
        <v>0</v>
      </c>
      <c r="AK30" s="22">
        <v>0</v>
      </c>
      <c r="AL30" s="22">
        <v>0</v>
      </c>
      <c r="AM30" s="22">
        <v>2</v>
      </c>
      <c r="AN30" s="23">
        <f t="shared" si="10"/>
        <v>8</v>
      </c>
      <c r="AO30" s="4">
        <f t="shared" si="11"/>
        <v>981.66551724137935</v>
      </c>
      <c r="AP30" s="4">
        <f t="shared" si="12"/>
        <v>11.722413793103447</v>
      </c>
      <c r="AQ30" s="4">
        <f t="shared" si="13"/>
        <v>8.11551724137931</v>
      </c>
      <c r="AR30" s="4">
        <f t="shared" si="14"/>
        <v>0</v>
      </c>
      <c r="AS30" s="4">
        <f t="shared" si="15"/>
        <v>52.49655172413793</v>
      </c>
      <c r="AT30" s="4">
        <f t="shared" si="16"/>
        <v>1054</v>
      </c>
      <c r="AU30" s="25">
        <v>12</v>
      </c>
      <c r="AV30" s="25">
        <v>0</v>
      </c>
      <c r="AW30" s="25">
        <v>1</v>
      </c>
      <c r="AX30" s="4">
        <f t="shared" si="17"/>
        <v>1</v>
      </c>
      <c r="AY30" s="25">
        <v>0</v>
      </c>
      <c r="AZ30" s="25">
        <v>0</v>
      </c>
      <c r="BA30" s="25">
        <v>0</v>
      </c>
      <c r="BB30" s="4">
        <f t="shared" si="18"/>
        <v>13</v>
      </c>
      <c r="BC30" s="4">
        <f t="shared" si="19"/>
        <v>993.66551724137935</v>
      </c>
      <c r="BD30" s="4">
        <f t="shared" si="20"/>
        <v>12.722413793103447</v>
      </c>
      <c r="BE30" s="4">
        <f t="shared" si="21"/>
        <v>8.11551724137931</v>
      </c>
      <c r="BF30" s="4">
        <f t="shared" si="22"/>
        <v>0</v>
      </c>
      <c r="BG30" s="4">
        <f t="shared" si="23"/>
        <v>52.49655172413793</v>
      </c>
      <c r="BH30" s="4">
        <f t="shared" si="24"/>
        <v>1067</v>
      </c>
      <c r="BI30">
        <v>15</v>
      </c>
      <c r="BJ30">
        <v>0</v>
      </c>
      <c r="BK30">
        <v>0</v>
      </c>
      <c r="BL30">
        <f t="shared" si="25"/>
        <v>0</v>
      </c>
      <c r="BM30">
        <v>0</v>
      </c>
      <c r="BN30">
        <v>0</v>
      </c>
      <c r="BO30">
        <v>0</v>
      </c>
      <c r="BP30">
        <f t="shared" si="26"/>
        <v>15</v>
      </c>
      <c r="BQ30" s="4">
        <f t="shared" si="27"/>
        <v>1008.6655172413793</v>
      </c>
      <c r="BR30" s="4">
        <f t="shared" si="28"/>
        <v>12.722413793103447</v>
      </c>
      <c r="BS30" s="4">
        <f t="shared" si="29"/>
        <v>8.11551724137931</v>
      </c>
      <c r="BT30" s="4">
        <f t="shared" si="30"/>
        <v>0</v>
      </c>
      <c r="BU30" s="4">
        <f t="shared" si="31"/>
        <v>52.49655172413793</v>
      </c>
      <c r="BV30" s="4">
        <f t="shared" si="32"/>
        <v>1082</v>
      </c>
      <c r="BW30" s="33">
        <f t="shared" si="33"/>
        <v>1.4058106841611996E-2</v>
      </c>
    </row>
    <row r="31" spans="1:75" ht="16" x14ac:dyDescent="0.2">
      <c r="A31" s="2" t="s">
        <v>64</v>
      </c>
      <c r="B31" s="2" t="s">
        <v>64</v>
      </c>
      <c r="C31" s="3">
        <v>64</v>
      </c>
      <c r="D31" s="2" t="s">
        <v>65</v>
      </c>
      <c r="E31" s="2" t="s">
        <v>66</v>
      </c>
      <c r="F31" s="2" t="s">
        <v>47</v>
      </c>
      <c r="G31" s="2" t="s">
        <v>48</v>
      </c>
      <c r="H31" s="2" t="s">
        <v>49</v>
      </c>
      <c r="I31">
        <v>313</v>
      </c>
      <c r="J31">
        <v>282</v>
      </c>
      <c r="K31">
        <v>30</v>
      </c>
      <c r="L31">
        <v>1</v>
      </c>
      <c r="M31">
        <v>237</v>
      </c>
      <c r="N31" s="7">
        <v>0.95564516129032262</v>
      </c>
      <c r="O31">
        <v>2</v>
      </c>
      <c r="P31" s="12">
        <f t="shared" si="0"/>
        <v>4.4354838709677422E-2</v>
      </c>
      <c r="Q31" s="7">
        <v>8.0645161290322578E-3</v>
      </c>
      <c r="R31" s="7">
        <f t="shared" si="1"/>
        <v>0.1818181818181818</v>
      </c>
      <c r="S31">
        <v>9</v>
      </c>
      <c r="T31" s="7">
        <v>3.6290322580645164E-2</v>
      </c>
      <c r="U31" s="7">
        <f t="shared" si="2"/>
        <v>0.81818181818181823</v>
      </c>
      <c r="V31">
        <v>0</v>
      </c>
      <c r="W31" s="7">
        <v>0</v>
      </c>
      <c r="X31" s="7">
        <f t="shared" si="3"/>
        <v>0</v>
      </c>
      <c r="Y31">
        <v>0</v>
      </c>
      <c r="Z31" s="7">
        <v>0</v>
      </c>
      <c r="AA31" s="15">
        <v>280</v>
      </c>
      <c r="AB31" s="5">
        <f t="shared" si="4"/>
        <v>267.58064516129031</v>
      </c>
      <c r="AC31" s="5">
        <f t="shared" si="5"/>
        <v>2.258064516129032</v>
      </c>
      <c r="AD31" s="5">
        <f t="shared" si="6"/>
        <v>10.161290322580646</v>
      </c>
      <c r="AE31" s="5">
        <f t="shared" si="7"/>
        <v>0</v>
      </c>
      <c r="AF31" s="16">
        <f t="shared" si="8"/>
        <v>0</v>
      </c>
      <c r="AG31" s="21">
        <v>5</v>
      </c>
      <c r="AH31" s="22">
        <v>0</v>
      </c>
      <c r="AI31" s="22">
        <v>1</v>
      </c>
      <c r="AJ31" s="4">
        <f t="shared" si="9"/>
        <v>1</v>
      </c>
      <c r="AK31" s="22">
        <v>0</v>
      </c>
      <c r="AL31" s="22">
        <v>0</v>
      </c>
      <c r="AM31" s="22">
        <v>0</v>
      </c>
      <c r="AN31" s="23">
        <f t="shared" si="10"/>
        <v>6</v>
      </c>
      <c r="AO31" s="4">
        <f t="shared" si="11"/>
        <v>272.58064516129031</v>
      </c>
      <c r="AP31" s="4">
        <f t="shared" si="12"/>
        <v>3.258064516129032</v>
      </c>
      <c r="AQ31" s="4">
        <f t="shared" si="13"/>
        <v>10.161290322580646</v>
      </c>
      <c r="AR31" s="4">
        <f t="shared" si="14"/>
        <v>0</v>
      </c>
      <c r="AS31" s="4">
        <f t="shared" si="15"/>
        <v>0</v>
      </c>
      <c r="AT31" s="4">
        <f t="shared" si="16"/>
        <v>286</v>
      </c>
      <c r="AU31" s="25">
        <v>1</v>
      </c>
      <c r="AV31" s="25">
        <v>0</v>
      </c>
      <c r="AW31" s="25">
        <v>0</v>
      </c>
      <c r="AX31" s="4">
        <f t="shared" si="17"/>
        <v>0</v>
      </c>
      <c r="AY31" s="25">
        <v>0</v>
      </c>
      <c r="AZ31" s="25">
        <v>0</v>
      </c>
      <c r="BA31" s="25">
        <v>0</v>
      </c>
      <c r="BB31" s="4">
        <f t="shared" si="18"/>
        <v>1</v>
      </c>
      <c r="BC31" s="4">
        <f t="shared" si="19"/>
        <v>273.58064516129031</v>
      </c>
      <c r="BD31" s="4">
        <f t="shared" si="20"/>
        <v>3.258064516129032</v>
      </c>
      <c r="BE31" s="4">
        <f t="shared" si="21"/>
        <v>10.161290322580646</v>
      </c>
      <c r="BF31" s="4">
        <f t="shared" si="22"/>
        <v>0</v>
      </c>
      <c r="BG31" s="4">
        <f t="shared" si="23"/>
        <v>0</v>
      </c>
      <c r="BH31" s="4">
        <f t="shared" si="24"/>
        <v>287</v>
      </c>
      <c r="BI31">
        <v>4</v>
      </c>
      <c r="BJ31">
        <v>0</v>
      </c>
      <c r="BK31">
        <v>0</v>
      </c>
      <c r="BL31">
        <f t="shared" si="25"/>
        <v>0</v>
      </c>
      <c r="BM31">
        <v>0</v>
      </c>
      <c r="BN31">
        <v>0</v>
      </c>
      <c r="BO31">
        <v>0</v>
      </c>
      <c r="BP31">
        <f t="shared" si="26"/>
        <v>4</v>
      </c>
      <c r="BQ31" s="4">
        <f t="shared" si="27"/>
        <v>277.58064516129031</v>
      </c>
      <c r="BR31" s="4">
        <f t="shared" si="28"/>
        <v>3.258064516129032</v>
      </c>
      <c r="BS31" s="4">
        <f t="shared" si="29"/>
        <v>10.161290322580646</v>
      </c>
      <c r="BT31" s="4">
        <f t="shared" si="30"/>
        <v>0</v>
      </c>
      <c r="BU31" s="4">
        <f t="shared" si="31"/>
        <v>0</v>
      </c>
      <c r="BV31" s="4">
        <f t="shared" si="32"/>
        <v>291</v>
      </c>
      <c r="BW31" s="33">
        <f t="shared" si="33"/>
        <v>1.3937282229965157E-2</v>
      </c>
    </row>
    <row r="32" spans="1:75" ht="16" x14ac:dyDescent="0.2">
      <c r="A32" s="2" t="s">
        <v>649</v>
      </c>
      <c r="B32" s="2" t="s">
        <v>649</v>
      </c>
      <c r="C32" s="3">
        <v>14</v>
      </c>
      <c r="D32" s="2" t="s">
        <v>650</v>
      </c>
      <c r="E32" s="2" t="s">
        <v>651</v>
      </c>
      <c r="F32" s="2" t="s">
        <v>652</v>
      </c>
      <c r="G32" s="2" t="s">
        <v>100</v>
      </c>
      <c r="H32" s="2" t="s">
        <v>57</v>
      </c>
      <c r="I32">
        <v>3951</v>
      </c>
      <c r="J32">
        <v>3282</v>
      </c>
      <c r="K32">
        <v>255</v>
      </c>
      <c r="L32">
        <v>414</v>
      </c>
      <c r="M32">
        <v>2904</v>
      </c>
      <c r="N32" s="7">
        <v>0.80823824102421371</v>
      </c>
      <c r="O32">
        <v>181</v>
      </c>
      <c r="P32" s="12">
        <f t="shared" si="0"/>
        <v>8.3495686056220431E-2</v>
      </c>
      <c r="Q32" s="7">
        <v>5.037573058725299E-2</v>
      </c>
      <c r="R32" s="7">
        <f t="shared" si="1"/>
        <v>0.60333333333333328</v>
      </c>
      <c r="S32">
        <v>74</v>
      </c>
      <c r="T32" s="7">
        <v>2.0595602560534373E-2</v>
      </c>
      <c r="U32" s="7">
        <f t="shared" si="2"/>
        <v>0.24666666666666667</v>
      </c>
      <c r="V32">
        <v>45</v>
      </c>
      <c r="W32" s="7">
        <v>1.2524352908433064E-2</v>
      </c>
      <c r="X32" s="7">
        <f t="shared" si="3"/>
        <v>0.15</v>
      </c>
      <c r="Y32">
        <v>389</v>
      </c>
      <c r="Z32" s="7">
        <v>0.10826607291956582</v>
      </c>
      <c r="AA32" s="15">
        <v>3830</v>
      </c>
      <c r="AB32" s="5">
        <f t="shared" si="4"/>
        <v>3095.5524631227386</v>
      </c>
      <c r="AC32" s="5">
        <f t="shared" si="5"/>
        <v>192.93904814917894</v>
      </c>
      <c r="AD32" s="5">
        <f t="shared" si="6"/>
        <v>78.881157806846645</v>
      </c>
      <c r="AE32" s="5">
        <f t="shared" si="7"/>
        <v>47.968271639298635</v>
      </c>
      <c r="AF32" s="16">
        <f t="shared" si="8"/>
        <v>414.65905928193706</v>
      </c>
      <c r="AG32" s="21">
        <v>17</v>
      </c>
      <c r="AH32" s="22">
        <v>0</v>
      </c>
      <c r="AI32" s="22">
        <v>0</v>
      </c>
      <c r="AJ32" s="4">
        <f t="shared" si="9"/>
        <v>0</v>
      </c>
      <c r="AK32" s="22">
        <v>0</v>
      </c>
      <c r="AL32" s="22">
        <v>0</v>
      </c>
      <c r="AM32" s="22">
        <v>0</v>
      </c>
      <c r="AN32" s="23">
        <f t="shared" si="10"/>
        <v>17</v>
      </c>
      <c r="AO32" s="4">
        <f t="shared" si="11"/>
        <v>3112.5524631227386</v>
      </c>
      <c r="AP32" s="4">
        <f t="shared" si="12"/>
        <v>192.93904814917894</v>
      </c>
      <c r="AQ32" s="4">
        <f t="shared" si="13"/>
        <v>78.881157806846645</v>
      </c>
      <c r="AR32" s="4">
        <f t="shared" si="14"/>
        <v>47.968271639298635</v>
      </c>
      <c r="AS32" s="4">
        <f t="shared" si="15"/>
        <v>414.65905928193706</v>
      </c>
      <c r="AT32" s="4">
        <f t="shared" si="16"/>
        <v>3847</v>
      </c>
      <c r="AU32" s="25">
        <v>19</v>
      </c>
      <c r="AV32" s="25">
        <v>0</v>
      </c>
      <c r="AW32" s="25">
        <v>3</v>
      </c>
      <c r="AX32" s="4">
        <f t="shared" si="17"/>
        <v>3</v>
      </c>
      <c r="AY32" s="25">
        <v>0</v>
      </c>
      <c r="AZ32" s="25">
        <v>20</v>
      </c>
      <c r="BA32" s="25">
        <v>-2</v>
      </c>
      <c r="BB32" s="4">
        <f t="shared" si="18"/>
        <v>40</v>
      </c>
      <c r="BC32" s="4">
        <f t="shared" si="19"/>
        <v>3131.5524631227386</v>
      </c>
      <c r="BD32" s="4">
        <f t="shared" si="20"/>
        <v>195.93904814917894</v>
      </c>
      <c r="BE32" s="4">
        <f t="shared" si="21"/>
        <v>78.881157806846645</v>
      </c>
      <c r="BF32" s="4">
        <f t="shared" si="22"/>
        <v>67.968271639298635</v>
      </c>
      <c r="BG32" s="4">
        <f t="shared" si="23"/>
        <v>412.65905928193706</v>
      </c>
      <c r="BH32" s="4">
        <f t="shared" si="24"/>
        <v>3887</v>
      </c>
      <c r="BI32">
        <v>32</v>
      </c>
      <c r="BJ32">
        <v>2</v>
      </c>
      <c r="BK32">
        <v>4</v>
      </c>
      <c r="BL32">
        <f t="shared" si="25"/>
        <v>6</v>
      </c>
      <c r="BM32">
        <v>0</v>
      </c>
      <c r="BN32">
        <v>20</v>
      </c>
      <c r="BO32">
        <v>-4</v>
      </c>
      <c r="BP32">
        <f t="shared" si="26"/>
        <v>54</v>
      </c>
      <c r="BQ32" s="4">
        <f t="shared" si="27"/>
        <v>3163.5524631227386</v>
      </c>
      <c r="BR32" s="4">
        <f t="shared" si="28"/>
        <v>201.93904814917894</v>
      </c>
      <c r="BS32" s="4">
        <f t="shared" si="29"/>
        <v>78.881157806846645</v>
      </c>
      <c r="BT32" s="4">
        <f t="shared" si="30"/>
        <v>87.968271639298635</v>
      </c>
      <c r="BU32" s="4">
        <f t="shared" si="31"/>
        <v>408.65905928193706</v>
      </c>
      <c r="BV32" s="4">
        <f t="shared" si="32"/>
        <v>3941</v>
      </c>
      <c r="BW32" s="33">
        <f t="shared" si="33"/>
        <v>1.389246205299717E-2</v>
      </c>
    </row>
    <row r="33" spans="1:75" ht="16" x14ac:dyDescent="0.2">
      <c r="A33" s="2" t="s">
        <v>688</v>
      </c>
      <c r="B33" s="2" t="s">
        <v>688</v>
      </c>
      <c r="C33" s="3">
        <v>1</v>
      </c>
      <c r="D33" s="2" t="s">
        <v>689</v>
      </c>
      <c r="E33" s="2" t="s">
        <v>690</v>
      </c>
      <c r="F33" s="2" t="s">
        <v>157</v>
      </c>
      <c r="G33" s="2" t="s">
        <v>264</v>
      </c>
      <c r="H33" s="2" t="s">
        <v>265</v>
      </c>
      <c r="I33">
        <v>575</v>
      </c>
      <c r="J33">
        <v>494</v>
      </c>
      <c r="K33">
        <v>22</v>
      </c>
      <c r="L33">
        <v>59</v>
      </c>
      <c r="M33">
        <v>560</v>
      </c>
      <c r="N33" s="7">
        <v>0.95400340715502552</v>
      </c>
      <c r="O33">
        <v>2</v>
      </c>
      <c r="P33" s="12">
        <f t="shared" si="0"/>
        <v>6.8143100511073255E-3</v>
      </c>
      <c r="Q33" s="7">
        <v>3.4071550255536627E-3</v>
      </c>
      <c r="R33" s="7">
        <f t="shared" si="1"/>
        <v>0.5</v>
      </c>
      <c r="S33">
        <v>0</v>
      </c>
      <c r="T33" s="7">
        <v>0</v>
      </c>
      <c r="U33" s="7">
        <f t="shared" si="2"/>
        <v>0</v>
      </c>
      <c r="V33">
        <v>2</v>
      </c>
      <c r="W33" s="7">
        <v>3.4071550255536627E-3</v>
      </c>
      <c r="X33" s="7">
        <f t="shared" si="3"/>
        <v>0.5</v>
      </c>
      <c r="Y33">
        <v>23</v>
      </c>
      <c r="Z33" s="7">
        <v>3.9182282793867124E-2</v>
      </c>
      <c r="AA33" s="15">
        <v>513</v>
      </c>
      <c r="AB33" s="5">
        <f t="shared" si="4"/>
        <v>489.40374787052809</v>
      </c>
      <c r="AC33" s="5">
        <f t="shared" si="5"/>
        <v>1.747870528109029</v>
      </c>
      <c r="AD33" s="5">
        <f t="shared" si="6"/>
        <v>0</v>
      </c>
      <c r="AE33" s="5">
        <f t="shared" si="7"/>
        <v>1.747870528109029</v>
      </c>
      <c r="AF33" s="16">
        <f t="shared" si="8"/>
        <v>20.100511073253834</v>
      </c>
      <c r="AG33" s="21">
        <v>2</v>
      </c>
      <c r="AH33" s="22">
        <v>0</v>
      </c>
      <c r="AI33" s="22">
        <v>0</v>
      </c>
      <c r="AJ33" s="4">
        <f t="shared" si="9"/>
        <v>0</v>
      </c>
      <c r="AK33" s="22">
        <v>0</v>
      </c>
      <c r="AL33" s="22">
        <v>0</v>
      </c>
      <c r="AM33" s="22">
        <v>0</v>
      </c>
      <c r="AN33" s="23">
        <f t="shared" si="10"/>
        <v>2</v>
      </c>
      <c r="AO33" s="4">
        <f t="shared" si="11"/>
        <v>491.40374787052809</v>
      </c>
      <c r="AP33" s="4">
        <f t="shared" si="12"/>
        <v>1.747870528109029</v>
      </c>
      <c r="AQ33" s="4">
        <f t="shared" si="13"/>
        <v>0</v>
      </c>
      <c r="AR33" s="4">
        <f t="shared" si="14"/>
        <v>1.747870528109029</v>
      </c>
      <c r="AS33" s="4">
        <f t="shared" si="15"/>
        <v>20.100511073253834</v>
      </c>
      <c r="AT33" s="4">
        <f t="shared" si="16"/>
        <v>515</v>
      </c>
      <c r="AU33" s="25">
        <v>1</v>
      </c>
      <c r="AV33" s="25">
        <v>0</v>
      </c>
      <c r="AW33" s="25">
        <v>0</v>
      </c>
      <c r="AX33" s="4">
        <f t="shared" si="17"/>
        <v>0</v>
      </c>
      <c r="AY33" s="25">
        <v>0</v>
      </c>
      <c r="AZ33" s="25">
        <v>0</v>
      </c>
      <c r="BA33" s="25">
        <v>0</v>
      </c>
      <c r="BB33" s="4">
        <f t="shared" si="18"/>
        <v>1</v>
      </c>
      <c r="BC33" s="4">
        <f t="shared" si="19"/>
        <v>492.40374787052809</v>
      </c>
      <c r="BD33" s="4">
        <f t="shared" si="20"/>
        <v>1.747870528109029</v>
      </c>
      <c r="BE33" s="4">
        <f t="shared" si="21"/>
        <v>0</v>
      </c>
      <c r="BF33" s="4">
        <f t="shared" si="22"/>
        <v>1.747870528109029</v>
      </c>
      <c r="BG33" s="4">
        <f t="shared" si="23"/>
        <v>20.100511073253834</v>
      </c>
      <c r="BH33" s="4">
        <f t="shared" si="24"/>
        <v>516</v>
      </c>
      <c r="BI33">
        <v>4</v>
      </c>
      <c r="BJ33">
        <v>0</v>
      </c>
      <c r="BK33">
        <v>0</v>
      </c>
      <c r="BL33">
        <f t="shared" si="25"/>
        <v>0</v>
      </c>
      <c r="BM33">
        <v>0</v>
      </c>
      <c r="BN33">
        <v>0</v>
      </c>
      <c r="BO33">
        <v>3</v>
      </c>
      <c r="BP33">
        <f t="shared" si="26"/>
        <v>7</v>
      </c>
      <c r="BQ33" s="4">
        <f t="shared" si="27"/>
        <v>496.40374787052809</v>
      </c>
      <c r="BR33" s="4">
        <f t="shared" si="28"/>
        <v>1.747870528109029</v>
      </c>
      <c r="BS33" s="4">
        <f t="shared" si="29"/>
        <v>0</v>
      </c>
      <c r="BT33" s="4">
        <f t="shared" si="30"/>
        <v>1.747870528109029</v>
      </c>
      <c r="BU33" s="4">
        <f t="shared" si="31"/>
        <v>23.100511073253834</v>
      </c>
      <c r="BV33" s="4">
        <f t="shared" si="32"/>
        <v>523</v>
      </c>
      <c r="BW33" s="33">
        <f t="shared" si="33"/>
        <v>1.3565891472868217E-2</v>
      </c>
    </row>
    <row r="34" spans="1:75" ht="16" x14ac:dyDescent="0.2">
      <c r="A34" s="2" t="s">
        <v>215</v>
      </c>
      <c r="B34" s="2" t="s">
        <v>215</v>
      </c>
      <c r="C34" s="3">
        <v>172</v>
      </c>
      <c r="D34" s="2" t="s">
        <v>216</v>
      </c>
      <c r="E34" s="2" t="s">
        <v>217</v>
      </c>
      <c r="F34" s="2" t="s">
        <v>179</v>
      </c>
      <c r="G34" s="2" t="s">
        <v>48</v>
      </c>
      <c r="H34" s="2" t="s">
        <v>49</v>
      </c>
      <c r="I34">
        <v>1824</v>
      </c>
      <c r="J34">
        <v>1651</v>
      </c>
      <c r="K34">
        <v>49</v>
      </c>
      <c r="L34">
        <v>124</v>
      </c>
      <c r="M34">
        <v>1595</v>
      </c>
      <c r="N34" s="7">
        <v>0.87830396475770922</v>
      </c>
      <c r="O34">
        <v>11</v>
      </c>
      <c r="P34" s="12">
        <f t="shared" si="0"/>
        <v>2.6431718061674006E-2</v>
      </c>
      <c r="Q34" s="7">
        <v>6.0572687224669606E-3</v>
      </c>
      <c r="R34" s="7">
        <f t="shared" si="1"/>
        <v>0.22916666666666671</v>
      </c>
      <c r="S34">
        <v>10</v>
      </c>
      <c r="T34" s="7">
        <v>5.5066079295154188E-3</v>
      </c>
      <c r="U34" s="7">
        <f t="shared" si="2"/>
        <v>0.20833333333333337</v>
      </c>
      <c r="V34">
        <v>27</v>
      </c>
      <c r="W34" s="7">
        <v>1.4867841409691629E-2</v>
      </c>
      <c r="X34" s="7">
        <f t="shared" si="3"/>
        <v>0.5625</v>
      </c>
      <c r="Y34">
        <v>173</v>
      </c>
      <c r="Z34" s="7">
        <v>9.5264317180616745E-2</v>
      </c>
      <c r="AA34" s="15">
        <v>1714</v>
      </c>
      <c r="AB34" s="5">
        <f t="shared" si="4"/>
        <v>1505.4129955947135</v>
      </c>
      <c r="AC34" s="5">
        <f t="shared" si="5"/>
        <v>10.38215859030837</v>
      </c>
      <c r="AD34" s="5">
        <f t="shared" si="6"/>
        <v>9.4383259911894282</v>
      </c>
      <c r="AE34" s="5">
        <f t="shared" si="7"/>
        <v>25.483480176211451</v>
      </c>
      <c r="AF34" s="16">
        <f t="shared" si="8"/>
        <v>163.28303964757711</v>
      </c>
      <c r="AG34" s="21">
        <v>11</v>
      </c>
      <c r="AH34" s="22">
        <v>0</v>
      </c>
      <c r="AI34" s="22">
        <v>0</v>
      </c>
      <c r="AJ34" s="4">
        <f t="shared" si="9"/>
        <v>0</v>
      </c>
      <c r="AK34" s="22">
        <v>0</v>
      </c>
      <c r="AL34" s="22">
        <v>0</v>
      </c>
      <c r="AM34" s="22">
        <v>0</v>
      </c>
      <c r="AN34" s="23">
        <f t="shared" si="10"/>
        <v>11</v>
      </c>
      <c r="AO34" s="4">
        <f t="shared" si="11"/>
        <v>1516.4129955947135</v>
      </c>
      <c r="AP34" s="4">
        <f t="shared" si="12"/>
        <v>10.38215859030837</v>
      </c>
      <c r="AQ34" s="4">
        <f t="shared" si="13"/>
        <v>9.4383259911894282</v>
      </c>
      <c r="AR34" s="4">
        <f t="shared" si="14"/>
        <v>25.483480176211451</v>
      </c>
      <c r="AS34" s="4">
        <f t="shared" si="15"/>
        <v>163.28303964757711</v>
      </c>
      <c r="AT34" s="4">
        <f t="shared" si="16"/>
        <v>1725</v>
      </c>
      <c r="AU34" s="25">
        <v>16</v>
      </c>
      <c r="AV34" s="25">
        <v>0</v>
      </c>
      <c r="AW34" s="25">
        <v>0</v>
      </c>
      <c r="AX34" s="4">
        <f t="shared" si="17"/>
        <v>0</v>
      </c>
      <c r="AY34" s="25">
        <v>0</v>
      </c>
      <c r="AZ34" s="25">
        <v>0</v>
      </c>
      <c r="BA34" s="25">
        <v>-3</v>
      </c>
      <c r="BB34" s="4">
        <f t="shared" si="18"/>
        <v>13</v>
      </c>
      <c r="BC34" s="4">
        <f t="shared" si="19"/>
        <v>1532.4129955947135</v>
      </c>
      <c r="BD34" s="4">
        <f t="shared" si="20"/>
        <v>10.38215859030837</v>
      </c>
      <c r="BE34" s="4">
        <f t="shared" si="21"/>
        <v>9.4383259911894282</v>
      </c>
      <c r="BF34" s="4">
        <f t="shared" si="22"/>
        <v>25.483480176211451</v>
      </c>
      <c r="BG34" s="4">
        <f t="shared" si="23"/>
        <v>160.28303964757711</v>
      </c>
      <c r="BH34" s="4">
        <f t="shared" si="24"/>
        <v>1738</v>
      </c>
      <c r="BI34">
        <v>23</v>
      </c>
      <c r="BJ34">
        <v>0</v>
      </c>
      <c r="BK34">
        <v>0</v>
      </c>
      <c r="BL34">
        <f t="shared" si="25"/>
        <v>0</v>
      </c>
      <c r="BM34">
        <v>0</v>
      </c>
      <c r="BN34">
        <v>0</v>
      </c>
      <c r="BO34">
        <v>0</v>
      </c>
      <c r="BP34">
        <f t="shared" si="26"/>
        <v>23</v>
      </c>
      <c r="BQ34" s="4">
        <f t="shared" si="27"/>
        <v>1555.4129955947135</v>
      </c>
      <c r="BR34" s="4">
        <f t="shared" si="28"/>
        <v>10.38215859030837</v>
      </c>
      <c r="BS34" s="4">
        <f t="shared" si="29"/>
        <v>9.4383259911894282</v>
      </c>
      <c r="BT34" s="4">
        <f t="shared" si="30"/>
        <v>25.483480176211451</v>
      </c>
      <c r="BU34" s="4">
        <f t="shared" si="31"/>
        <v>160.28303964757711</v>
      </c>
      <c r="BV34" s="4">
        <f t="shared" si="32"/>
        <v>1761</v>
      </c>
      <c r="BW34" s="33">
        <f t="shared" si="33"/>
        <v>1.3233601841196778E-2</v>
      </c>
    </row>
    <row r="35" spans="1:75" ht="16" x14ac:dyDescent="0.2">
      <c r="A35" s="2" t="s">
        <v>292</v>
      </c>
      <c r="B35" s="2" t="s">
        <v>292</v>
      </c>
      <c r="C35" s="3">
        <v>99</v>
      </c>
      <c r="D35" s="2" t="s">
        <v>293</v>
      </c>
      <c r="E35" s="2" t="s">
        <v>294</v>
      </c>
      <c r="F35" s="2" t="s">
        <v>239</v>
      </c>
      <c r="G35" s="2" t="s">
        <v>12</v>
      </c>
      <c r="H35" s="2" t="s">
        <v>13</v>
      </c>
      <c r="I35">
        <v>642</v>
      </c>
      <c r="J35">
        <v>614</v>
      </c>
      <c r="K35">
        <v>23</v>
      </c>
      <c r="L35">
        <v>5</v>
      </c>
      <c r="M35">
        <v>585</v>
      </c>
      <c r="N35" s="7">
        <v>0.91121495327102808</v>
      </c>
      <c r="O35">
        <v>36</v>
      </c>
      <c r="P35" s="12">
        <f t="shared" si="0"/>
        <v>6.8535825545171333E-2</v>
      </c>
      <c r="Q35" s="7">
        <v>5.6074766355140186E-2</v>
      </c>
      <c r="R35" s="7">
        <f t="shared" si="1"/>
        <v>0.81818181818181823</v>
      </c>
      <c r="S35">
        <v>6</v>
      </c>
      <c r="T35" s="7">
        <v>9.3457943925233638E-3</v>
      </c>
      <c r="U35" s="7">
        <f t="shared" si="2"/>
        <v>0.13636363636363635</v>
      </c>
      <c r="V35">
        <v>2</v>
      </c>
      <c r="W35" s="7">
        <v>3.1152647975077881E-3</v>
      </c>
      <c r="X35" s="7">
        <f t="shared" si="3"/>
        <v>4.5454545454545456E-2</v>
      </c>
      <c r="Y35">
        <v>13</v>
      </c>
      <c r="Z35" s="7">
        <v>2.0249221183800622E-2</v>
      </c>
      <c r="AA35" s="15">
        <v>604</v>
      </c>
      <c r="AB35" s="5">
        <f t="shared" si="4"/>
        <v>550.37383177570098</v>
      </c>
      <c r="AC35" s="5">
        <f t="shared" si="5"/>
        <v>33.86915887850467</v>
      </c>
      <c r="AD35" s="5">
        <f t="shared" si="6"/>
        <v>5.6448598130841114</v>
      </c>
      <c r="AE35" s="5">
        <f t="shared" si="7"/>
        <v>1.881619937694704</v>
      </c>
      <c r="AF35" s="16">
        <f t="shared" si="8"/>
        <v>12.230529595015575</v>
      </c>
      <c r="AG35" s="21">
        <v>4</v>
      </c>
      <c r="AH35" s="22">
        <v>0</v>
      </c>
      <c r="AI35" s="22">
        <v>0</v>
      </c>
      <c r="AJ35" s="4">
        <f t="shared" si="9"/>
        <v>0</v>
      </c>
      <c r="AK35" s="22">
        <v>0</v>
      </c>
      <c r="AL35" s="22">
        <v>0</v>
      </c>
      <c r="AM35" s="22">
        <v>0</v>
      </c>
      <c r="AN35" s="23">
        <f t="shared" si="10"/>
        <v>4</v>
      </c>
      <c r="AO35" s="4">
        <f t="shared" si="11"/>
        <v>554.37383177570098</v>
      </c>
      <c r="AP35" s="4">
        <f t="shared" si="12"/>
        <v>33.86915887850467</v>
      </c>
      <c r="AQ35" s="4">
        <f t="shared" si="13"/>
        <v>5.6448598130841114</v>
      </c>
      <c r="AR35" s="4">
        <f t="shared" si="14"/>
        <v>1.881619937694704</v>
      </c>
      <c r="AS35" s="4">
        <f t="shared" si="15"/>
        <v>12.230529595015575</v>
      </c>
      <c r="AT35" s="4">
        <f t="shared" si="16"/>
        <v>608.00000000000011</v>
      </c>
      <c r="AU35" s="25">
        <v>7</v>
      </c>
      <c r="AV35" s="25">
        <v>0</v>
      </c>
      <c r="AW35" s="25">
        <v>0</v>
      </c>
      <c r="AX35" s="4">
        <f t="shared" si="17"/>
        <v>0</v>
      </c>
      <c r="AY35" s="25">
        <v>0</v>
      </c>
      <c r="AZ35" s="25">
        <v>0</v>
      </c>
      <c r="BA35" s="25">
        <v>0</v>
      </c>
      <c r="BB35" s="4">
        <f t="shared" ref="BB35:BB66" si="34">AU35+AX35+AY35+AZ35+BA35</f>
        <v>7</v>
      </c>
      <c r="BC35" s="4">
        <f t="shared" si="19"/>
        <v>561.37383177570098</v>
      </c>
      <c r="BD35" s="4">
        <f t="shared" si="20"/>
        <v>33.86915887850467</v>
      </c>
      <c r="BE35" s="4">
        <f t="shared" si="21"/>
        <v>5.6448598130841114</v>
      </c>
      <c r="BF35" s="4">
        <f t="shared" si="22"/>
        <v>1.881619937694704</v>
      </c>
      <c r="BG35" s="4">
        <f t="shared" si="23"/>
        <v>12.230529595015575</v>
      </c>
      <c r="BH35" s="4">
        <f t="shared" si="24"/>
        <v>615.00000000000011</v>
      </c>
      <c r="BI35">
        <v>8</v>
      </c>
      <c r="BJ35">
        <v>0</v>
      </c>
      <c r="BK35">
        <v>0</v>
      </c>
      <c r="BL35">
        <f t="shared" si="25"/>
        <v>0</v>
      </c>
      <c r="BM35">
        <v>0</v>
      </c>
      <c r="BN35">
        <v>0</v>
      </c>
      <c r="BO35">
        <v>0</v>
      </c>
      <c r="BP35">
        <f t="shared" si="26"/>
        <v>8</v>
      </c>
      <c r="BQ35" s="4">
        <f t="shared" si="27"/>
        <v>569.37383177570098</v>
      </c>
      <c r="BR35" s="4">
        <f t="shared" si="28"/>
        <v>33.86915887850467</v>
      </c>
      <c r="BS35" s="4">
        <f t="shared" si="29"/>
        <v>5.6448598130841114</v>
      </c>
      <c r="BT35" s="4">
        <f t="shared" si="30"/>
        <v>1.881619937694704</v>
      </c>
      <c r="BU35" s="4">
        <f t="shared" si="31"/>
        <v>12.230529595015575</v>
      </c>
      <c r="BV35" s="4">
        <f t="shared" si="32"/>
        <v>623.00000000000011</v>
      </c>
      <c r="BW35" s="33">
        <f t="shared" si="33"/>
        <v>1.3008130081300811E-2</v>
      </c>
    </row>
    <row r="36" spans="1:75" ht="16" x14ac:dyDescent="0.2">
      <c r="A36" s="2" t="s">
        <v>29</v>
      </c>
      <c r="B36" s="2" t="s">
        <v>29</v>
      </c>
      <c r="C36" s="3">
        <v>115</v>
      </c>
      <c r="D36" s="2" t="s">
        <v>30</v>
      </c>
      <c r="E36" s="2" t="s">
        <v>31</v>
      </c>
      <c r="F36" s="2" t="s">
        <v>11</v>
      </c>
      <c r="G36" s="2" t="s">
        <v>12</v>
      </c>
      <c r="H36" s="2" t="s">
        <v>13</v>
      </c>
      <c r="I36">
        <v>10428</v>
      </c>
      <c r="J36">
        <v>5233</v>
      </c>
      <c r="K36">
        <v>4715</v>
      </c>
      <c r="L36">
        <v>480</v>
      </c>
      <c r="M36">
        <v>5466</v>
      </c>
      <c r="N36" s="7">
        <v>0.53900009860960463</v>
      </c>
      <c r="O36">
        <v>1648</v>
      </c>
      <c r="P36" s="12">
        <f t="shared" si="0"/>
        <v>0.41386451040331329</v>
      </c>
      <c r="Q36" s="7">
        <v>0.16250862834040036</v>
      </c>
      <c r="R36" s="7">
        <f t="shared" si="1"/>
        <v>0.39266142482725758</v>
      </c>
      <c r="S36">
        <v>654</v>
      </c>
      <c r="T36" s="7">
        <v>6.4490681392367619E-2</v>
      </c>
      <c r="U36" s="7">
        <f t="shared" si="2"/>
        <v>0.15582558970693353</v>
      </c>
      <c r="V36">
        <v>1895</v>
      </c>
      <c r="W36" s="7">
        <v>0.18686520067054532</v>
      </c>
      <c r="X36" s="7">
        <f t="shared" si="3"/>
        <v>0.45151298546580892</v>
      </c>
      <c r="Y36">
        <v>478</v>
      </c>
      <c r="Z36" s="7">
        <v>4.7135390987082144E-2</v>
      </c>
      <c r="AA36" s="15">
        <v>10275</v>
      </c>
      <c r="AB36" s="5">
        <f t="shared" si="4"/>
        <v>5538.2260132136871</v>
      </c>
      <c r="AC36" s="5">
        <f t="shared" si="5"/>
        <v>1669.7761561976138</v>
      </c>
      <c r="AD36" s="5">
        <f t="shared" si="6"/>
        <v>662.64175130657725</v>
      </c>
      <c r="AE36" s="5">
        <f t="shared" si="7"/>
        <v>1920.0399368898532</v>
      </c>
      <c r="AF36" s="16">
        <f t="shared" si="8"/>
        <v>484.31614239226906</v>
      </c>
      <c r="AG36" s="21">
        <v>44</v>
      </c>
      <c r="AH36" s="22">
        <v>4</v>
      </c>
      <c r="AI36" s="22">
        <v>12</v>
      </c>
      <c r="AJ36" s="4">
        <f t="shared" si="9"/>
        <v>16</v>
      </c>
      <c r="AK36" s="22">
        <v>-5</v>
      </c>
      <c r="AL36" s="22">
        <v>13</v>
      </c>
      <c r="AM36" s="22">
        <v>19</v>
      </c>
      <c r="AN36" s="23">
        <f t="shared" si="10"/>
        <v>87</v>
      </c>
      <c r="AO36" s="4">
        <f t="shared" si="11"/>
        <v>5582.2260132136871</v>
      </c>
      <c r="AP36" s="4">
        <f t="shared" si="12"/>
        <v>1685.7761561976138</v>
      </c>
      <c r="AQ36" s="4">
        <f t="shared" si="13"/>
        <v>657.64175130657725</v>
      </c>
      <c r="AR36" s="4">
        <f t="shared" si="14"/>
        <v>1933.0399368898532</v>
      </c>
      <c r="AS36" s="4">
        <f t="shared" si="15"/>
        <v>503.31614239226906</v>
      </c>
      <c r="AT36" s="4">
        <f t="shared" si="16"/>
        <v>10362</v>
      </c>
      <c r="AU36" s="25">
        <v>26</v>
      </c>
      <c r="AV36" s="25">
        <v>6</v>
      </c>
      <c r="AW36" s="25">
        <v>0</v>
      </c>
      <c r="AX36" s="4">
        <f t="shared" si="17"/>
        <v>6</v>
      </c>
      <c r="AY36" s="25">
        <v>8</v>
      </c>
      <c r="AZ36" s="25">
        <v>41</v>
      </c>
      <c r="BA36" s="25">
        <v>0</v>
      </c>
      <c r="BB36" s="4">
        <f t="shared" si="34"/>
        <v>81</v>
      </c>
      <c r="BC36" s="4">
        <f t="shared" si="19"/>
        <v>5608.2260132136871</v>
      </c>
      <c r="BD36" s="4">
        <f t="shared" si="20"/>
        <v>1691.7761561976138</v>
      </c>
      <c r="BE36" s="4">
        <f t="shared" si="21"/>
        <v>665.64175130657725</v>
      </c>
      <c r="BF36" s="4">
        <f t="shared" si="22"/>
        <v>1974.0399368898532</v>
      </c>
      <c r="BG36" s="4">
        <f t="shared" si="23"/>
        <v>503.31614239226906</v>
      </c>
      <c r="BH36" s="4">
        <f t="shared" si="24"/>
        <v>10443</v>
      </c>
      <c r="BI36">
        <v>105</v>
      </c>
      <c r="BJ36">
        <v>16</v>
      </c>
      <c r="BK36">
        <v>0</v>
      </c>
      <c r="BL36">
        <f t="shared" si="25"/>
        <v>16</v>
      </c>
      <c r="BM36">
        <v>9</v>
      </c>
      <c r="BN36">
        <v>5</v>
      </c>
      <c r="BO36">
        <v>0</v>
      </c>
      <c r="BP36">
        <f t="shared" si="26"/>
        <v>135</v>
      </c>
      <c r="BQ36" s="4">
        <f t="shared" si="27"/>
        <v>5713.2260132136871</v>
      </c>
      <c r="BR36" s="4">
        <f t="shared" si="28"/>
        <v>1707.7761561976138</v>
      </c>
      <c r="BS36" s="4">
        <f t="shared" si="29"/>
        <v>674.64175130657725</v>
      </c>
      <c r="BT36" s="4">
        <f t="shared" si="30"/>
        <v>1979.0399368898532</v>
      </c>
      <c r="BU36" s="4">
        <f t="shared" si="31"/>
        <v>503.31614239226906</v>
      </c>
      <c r="BV36" s="4">
        <f t="shared" si="32"/>
        <v>10578</v>
      </c>
      <c r="BW36" s="33">
        <f t="shared" si="33"/>
        <v>1.2927319735708129E-2</v>
      </c>
    </row>
    <row r="37" spans="1:75" ht="16" x14ac:dyDescent="0.2">
      <c r="A37" s="2" t="s">
        <v>694</v>
      </c>
      <c r="B37" s="2" t="s">
        <v>694</v>
      </c>
      <c r="C37" s="3">
        <v>42</v>
      </c>
      <c r="D37" s="2" t="s">
        <v>695</v>
      </c>
      <c r="E37" s="2" t="s">
        <v>696</v>
      </c>
      <c r="F37" s="2" t="s">
        <v>157</v>
      </c>
      <c r="G37" s="2" t="s">
        <v>264</v>
      </c>
      <c r="H37" s="2" t="s">
        <v>265</v>
      </c>
      <c r="I37">
        <v>6304</v>
      </c>
      <c r="J37">
        <v>3242</v>
      </c>
      <c r="K37">
        <v>2630</v>
      </c>
      <c r="L37">
        <v>432</v>
      </c>
      <c r="M37">
        <v>3095</v>
      </c>
      <c r="N37" s="7">
        <v>0.50497634198074726</v>
      </c>
      <c r="O37">
        <v>791</v>
      </c>
      <c r="P37" s="12">
        <f t="shared" si="0"/>
        <v>0.43547071300375267</v>
      </c>
      <c r="Q37" s="7">
        <v>0.12905857399249471</v>
      </c>
      <c r="R37" s="7">
        <f t="shared" si="1"/>
        <v>0.29636568002997377</v>
      </c>
      <c r="S37">
        <v>744</v>
      </c>
      <c r="T37" s="7">
        <v>0.1213901125795399</v>
      </c>
      <c r="U37" s="7">
        <f t="shared" si="2"/>
        <v>0.27875608842263022</v>
      </c>
      <c r="V37">
        <v>1134</v>
      </c>
      <c r="W37" s="7">
        <v>0.18502202643171806</v>
      </c>
      <c r="X37" s="7">
        <f t="shared" si="3"/>
        <v>0.42487823154739601</v>
      </c>
      <c r="Y37">
        <v>365</v>
      </c>
      <c r="Z37" s="7">
        <v>5.9552945015500083E-2</v>
      </c>
      <c r="AA37" s="15">
        <v>5941</v>
      </c>
      <c r="AB37" s="5">
        <f t="shared" si="4"/>
        <v>3000.0644477076194</v>
      </c>
      <c r="AC37" s="5">
        <f t="shared" si="5"/>
        <v>766.73698808941106</v>
      </c>
      <c r="AD37" s="5">
        <f t="shared" si="6"/>
        <v>721.17865883504658</v>
      </c>
      <c r="AE37" s="5">
        <f t="shared" si="7"/>
        <v>1099.215859030837</v>
      </c>
      <c r="AF37" s="16">
        <f t="shared" si="8"/>
        <v>353.80404633708599</v>
      </c>
      <c r="AG37" s="21">
        <v>-3</v>
      </c>
      <c r="AH37" s="22">
        <v>0</v>
      </c>
      <c r="AI37" s="22">
        <v>0</v>
      </c>
      <c r="AJ37" s="4">
        <f t="shared" si="9"/>
        <v>0</v>
      </c>
      <c r="AK37" s="22">
        <v>0</v>
      </c>
      <c r="AL37" s="22">
        <v>0</v>
      </c>
      <c r="AM37" s="22">
        <v>-1</v>
      </c>
      <c r="AN37" s="23">
        <f t="shared" si="10"/>
        <v>-4</v>
      </c>
      <c r="AO37" s="4">
        <f t="shared" si="11"/>
        <v>2997.0644477076194</v>
      </c>
      <c r="AP37" s="4">
        <f t="shared" si="12"/>
        <v>766.73698808941106</v>
      </c>
      <c r="AQ37" s="4">
        <f t="shared" si="13"/>
        <v>721.17865883504658</v>
      </c>
      <c r="AR37" s="4">
        <f t="shared" si="14"/>
        <v>1099.215859030837</v>
      </c>
      <c r="AS37" s="4">
        <f t="shared" si="15"/>
        <v>352.80404633708599</v>
      </c>
      <c r="AT37" s="4">
        <f t="shared" si="16"/>
        <v>5937.0000000000009</v>
      </c>
      <c r="AU37" s="25">
        <v>1</v>
      </c>
      <c r="AV37" s="25">
        <v>-2</v>
      </c>
      <c r="AW37" s="25">
        <v>2</v>
      </c>
      <c r="AX37" s="4">
        <f t="shared" si="17"/>
        <v>0</v>
      </c>
      <c r="AY37" s="25">
        <v>0</v>
      </c>
      <c r="AZ37" s="25">
        <v>0</v>
      </c>
      <c r="BA37" s="25">
        <v>1</v>
      </c>
      <c r="BB37" s="4">
        <f t="shared" si="34"/>
        <v>2</v>
      </c>
      <c r="BC37" s="4">
        <f t="shared" si="19"/>
        <v>2998.0644477076194</v>
      </c>
      <c r="BD37" s="4">
        <f t="shared" si="20"/>
        <v>766.73698808941106</v>
      </c>
      <c r="BE37" s="4">
        <f t="shared" si="21"/>
        <v>721.17865883504658</v>
      </c>
      <c r="BF37" s="4">
        <f t="shared" si="22"/>
        <v>1099.215859030837</v>
      </c>
      <c r="BG37" s="4">
        <f t="shared" si="23"/>
        <v>353.80404633708599</v>
      </c>
      <c r="BH37" s="4">
        <f t="shared" si="24"/>
        <v>5939.0000000000009</v>
      </c>
      <c r="BI37">
        <v>-2</v>
      </c>
      <c r="BJ37">
        <v>-6</v>
      </c>
      <c r="BK37">
        <v>83</v>
      </c>
      <c r="BL37">
        <f t="shared" si="25"/>
        <v>77</v>
      </c>
      <c r="BM37">
        <v>0</v>
      </c>
      <c r="BN37">
        <v>0</v>
      </c>
      <c r="BO37">
        <v>1</v>
      </c>
      <c r="BP37">
        <f t="shared" si="26"/>
        <v>76</v>
      </c>
      <c r="BQ37" s="4">
        <f t="shared" si="27"/>
        <v>2996.0644477076194</v>
      </c>
      <c r="BR37" s="4">
        <f t="shared" si="28"/>
        <v>843.73698808941106</v>
      </c>
      <c r="BS37" s="4">
        <f t="shared" si="29"/>
        <v>721.17865883504658</v>
      </c>
      <c r="BT37" s="4">
        <f t="shared" si="30"/>
        <v>1099.215859030837</v>
      </c>
      <c r="BU37" s="4">
        <f t="shared" si="31"/>
        <v>354.80404633708599</v>
      </c>
      <c r="BV37" s="4">
        <f t="shared" si="32"/>
        <v>6015.0000000000009</v>
      </c>
      <c r="BW37" s="33">
        <f t="shared" si="33"/>
        <v>1.2796767132513889E-2</v>
      </c>
    </row>
    <row r="38" spans="1:75" ht="16" x14ac:dyDescent="0.2">
      <c r="A38" s="2" t="s">
        <v>634</v>
      </c>
      <c r="B38" s="2" t="s">
        <v>634</v>
      </c>
      <c r="C38" s="3">
        <v>190</v>
      </c>
      <c r="D38" s="2" t="s">
        <v>635</v>
      </c>
      <c r="E38" s="2" t="s">
        <v>636</v>
      </c>
      <c r="F38" s="2" t="s">
        <v>538</v>
      </c>
      <c r="G38" s="2" t="s">
        <v>539</v>
      </c>
      <c r="H38" s="2" t="s">
        <v>540</v>
      </c>
      <c r="I38">
        <v>2436</v>
      </c>
      <c r="J38">
        <v>2077</v>
      </c>
      <c r="K38">
        <v>324</v>
      </c>
      <c r="L38">
        <v>35</v>
      </c>
      <c r="M38">
        <v>2048</v>
      </c>
      <c r="N38" s="7">
        <v>0.86632825719120132</v>
      </c>
      <c r="O38">
        <v>107</v>
      </c>
      <c r="P38" s="12">
        <f t="shared" si="0"/>
        <v>0.11886632825719121</v>
      </c>
      <c r="Q38" s="7">
        <v>4.5262267343485617E-2</v>
      </c>
      <c r="R38" s="7">
        <f t="shared" si="1"/>
        <v>0.38078291814946619</v>
      </c>
      <c r="S38">
        <v>97</v>
      </c>
      <c r="T38" s="7">
        <v>4.1032148900169207E-2</v>
      </c>
      <c r="U38" s="7">
        <f t="shared" si="2"/>
        <v>0.34519572953736655</v>
      </c>
      <c r="V38">
        <v>77</v>
      </c>
      <c r="W38" s="7">
        <v>3.2571912013536382E-2</v>
      </c>
      <c r="X38" s="7">
        <f t="shared" si="3"/>
        <v>0.27402135231316727</v>
      </c>
      <c r="Y38">
        <v>35</v>
      </c>
      <c r="Z38" s="7">
        <v>1.4805414551607445E-2</v>
      </c>
      <c r="AA38" s="15">
        <v>2483</v>
      </c>
      <c r="AB38" s="5">
        <f t="shared" si="4"/>
        <v>2151.0930626057529</v>
      </c>
      <c r="AC38" s="5">
        <f t="shared" si="5"/>
        <v>112.38620981387479</v>
      </c>
      <c r="AD38" s="5">
        <f t="shared" si="6"/>
        <v>101.88282571912015</v>
      </c>
      <c r="AE38" s="5">
        <f t="shared" si="7"/>
        <v>80.876057529610833</v>
      </c>
      <c r="AF38" s="16">
        <f t="shared" si="8"/>
        <v>36.761844331641285</v>
      </c>
      <c r="AG38" s="21">
        <v>10</v>
      </c>
      <c r="AH38" s="22">
        <v>0</v>
      </c>
      <c r="AI38" s="22">
        <v>0</v>
      </c>
      <c r="AJ38" s="4">
        <f t="shared" si="9"/>
        <v>0</v>
      </c>
      <c r="AK38" s="22">
        <v>0</v>
      </c>
      <c r="AL38" s="22">
        <v>0</v>
      </c>
      <c r="AM38" s="22">
        <v>0</v>
      </c>
      <c r="AN38" s="23">
        <f t="shared" si="10"/>
        <v>10</v>
      </c>
      <c r="AO38" s="4">
        <f t="shared" si="11"/>
        <v>2161.0930626057529</v>
      </c>
      <c r="AP38" s="4">
        <f t="shared" si="12"/>
        <v>112.38620981387479</v>
      </c>
      <c r="AQ38" s="4">
        <f t="shared" si="13"/>
        <v>101.88282571912015</v>
      </c>
      <c r="AR38" s="4">
        <f t="shared" si="14"/>
        <v>80.876057529610833</v>
      </c>
      <c r="AS38" s="4">
        <f t="shared" si="15"/>
        <v>36.761844331641285</v>
      </c>
      <c r="AT38" s="4">
        <f t="shared" si="16"/>
        <v>2493.0000000000005</v>
      </c>
      <c r="AU38" s="25">
        <v>12</v>
      </c>
      <c r="AV38" s="25">
        <v>0</v>
      </c>
      <c r="AW38" s="25">
        <v>3</v>
      </c>
      <c r="AX38" s="4">
        <f t="shared" si="17"/>
        <v>3</v>
      </c>
      <c r="AY38" s="25">
        <v>8</v>
      </c>
      <c r="AZ38" s="25">
        <v>0</v>
      </c>
      <c r="BA38" s="25">
        <v>0</v>
      </c>
      <c r="BB38" s="4">
        <f t="shared" si="34"/>
        <v>23</v>
      </c>
      <c r="BC38" s="4">
        <f t="shared" si="19"/>
        <v>2173.0930626057529</v>
      </c>
      <c r="BD38" s="4">
        <f t="shared" si="20"/>
        <v>115.38620981387479</v>
      </c>
      <c r="BE38" s="4">
        <f t="shared" si="21"/>
        <v>109.88282571912015</v>
      </c>
      <c r="BF38" s="4">
        <f t="shared" si="22"/>
        <v>80.876057529610833</v>
      </c>
      <c r="BG38" s="4">
        <f t="shared" si="23"/>
        <v>36.761844331641285</v>
      </c>
      <c r="BH38" s="4">
        <f t="shared" si="24"/>
        <v>2516.0000000000005</v>
      </c>
      <c r="BI38">
        <v>16</v>
      </c>
      <c r="BJ38">
        <v>0</v>
      </c>
      <c r="BK38">
        <v>2</v>
      </c>
      <c r="BL38">
        <f t="shared" si="25"/>
        <v>2</v>
      </c>
      <c r="BM38">
        <v>14</v>
      </c>
      <c r="BN38">
        <v>0</v>
      </c>
      <c r="BO38">
        <v>0</v>
      </c>
      <c r="BP38">
        <f t="shared" si="26"/>
        <v>32</v>
      </c>
      <c r="BQ38" s="4">
        <f t="shared" si="27"/>
        <v>2189.0930626057529</v>
      </c>
      <c r="BR38" s="4">
        <f t="shared" si="28"/>
        <v>117.38620981387479</v>
      </c>
      <c r="BS38" s="4">
        <f t="shared" si="29"/>
        <v>123.88282571912015</v>
      </c>
      <c r="BT38" s="4">
        <f t="shared" si="30"/>
        <v>80.876057529610833</v>
      </c>
      <c r="BU38" s="4">
        <f t="shared" si="31"/>
        <v>36.761844331641285</v>
      </c>
      <c r="BV38" s="4">
        <f t="shared" si="32"/>
        <v>2548.0000000000005</v>
      </c>
      <c r="BW38" s="33">
        <f t="shared" si="33"/>
        <v>1.2718600953895069E-2</v>
      </c>
    </row>
    <row r="39" spans="1:75" ht="16" x14ac:dyDescent="0.2">
      <c r="A39" s="2" t="s">
        <v>258</v>
      </c>
      <c r="B39" s="2" t="s">
        <v>258</v>
      </c>
      <c r="C39" s="3">
        <v>31</v>
      </c>
      <c r="D39" s="2" t="s">
        <v>259</v>
      </c>
      <c r="E39" s="2" t="s">
        <v>260</v>
      </c>
      <c r="F39" s="2" t="s">
        <v>239</v>
      </c>
      <c r="G39" s="2" t="s">
        <v>48</v>
      </c>
      <c r="H39" s="2" t="s">
        <v>49</v>
      </c>
      <c r="I39">
        <v>2292</v>
      </c>
      <c r="J39">
        <v>1507</v>
      </c>
      <c r="K39">
        <v>430</v>
      </c>
      <c r="L39">
        <v>355</v>
      </c>
      <c r="M39">
        <v>1435</v>
      </c>
      <c r="N39" s="7">
        <v>0.67181647940074907</v>
      </c>
      <c r="O39">
        <v>348</v>
      </c>
      <c r="P39" s="12">
        <f t="shared" si="0"/>
        <v>0.21301498127340823</v>
      </c>
      <c r="Q39" s="7">
        <v>0.16292134831460675</v>
      </c>
      <c r="R39" s="7">
        <f t="shared" si="1"/>
        <v>0.76483516483516489</v>
      </c>
      <c r="S39">
        <v>44</v>
      </c>
      <c r="T39" s="7">
        <v>2.0599250936329586E-2</v>
      </c>
      <c r="U39" s="7">
        <f t="shared" si="2"/>
        <v>9.6703296703296693E-2</v>
      </c>
      <c r="V39">
        <v>63</v>
      </c>
      <c r="W39" s="7">
        <v>2.9494382022471909E-2</v>
      </c>
      <c r="X39" s="7">
        <f t="shared" si="3"/>
        <v>0.13846153846153847</v>
      </c>
      <c r="Y39">
        <v>246</v>
      </c>
      <c r="Z39" s="7">
        <v>0.1151685393258427</v>
      </c>
      <c r="AA39" s="15">
        <v>2167</v>
      </c>
      <c r="AB39" s="5">
        <f t="shared" si="4"/>
        <v>1455.8263108614233</v>
      </c>
      <c r="AC39" s="5">
        <f t="shared" si="5"/>
        <v>353.05056179775283</v>
      </c>
      <c r="AD39" s="5">
        <f t="shared" si="6"/>
        <v>44.638576779026216</v>
      </c>
      <c r="AE39" s="5">
        <f t="shared" si="7"/>
        <v>63.914325842696627</v>
      </c>
      <c r="AF39" s="16">
        <f t="shared" si="8"/>
        <v>249.57022471910113</v>
      </c>
      <c r="AG39" s="21">
        <v>23</v>
      </c>
      <c r="AH39" s="22">
        <v>0</v>
      </c>
      <c r="AI39" s="22">
        <v>1</v>
      </c>
      <c r="AJ39" s="4">
        <f t="shared" si="9"/>
        <v>1</v>
      </c>
      <c r="AK39" s="22">
        <v>0</v>
      </c>
      <c r="AL39" s="22">
        <v>0</v>
      </c>
      <c r="AM39" s="22">
        <v>2</v>
      </c>
      <c r="AN39" s="23">
        <f t="shared" si="10"/>
        <v>26</v>
      </c>
      <c r="AO39" s="4">
        <f t="shared" si="11"/>
        <v>1478.8263108614233</v>
      </c>
      <c r="AP39" s="4">
        <f t="shared" si="12"/>
        <v>354.05056179775283</v>
      </c>
      <c r="AQ39" s="4">
        <f t="shared" si="13"/>
        <v>44.638576779026216</v>
      </c>
      <c r="AR39" s="4">
        <f t="shared" si="14"/>
        <v>63.914325842696627</v>
      </c>
      <c r="AS39" s="4">
        <f t="shared" si="15"/>
        <v>251.57022471910113</v>
      </c>
      <c r="AT39" s="4">
        <f t="shared" si="16"/>
        <v>2193</v>
      </c>
      <c r="AU39" s="25">
        <v>25</v>
      </c>
      <c r="AV39" s="25">
        <v>0</v>
      </c>
      <c r="AW39" s="25">
        <v>0</v>
      </c>
      <c r="AX39" s="4">
        <f t="shared" si="17"/>
        <v>0</v>
      </c>
      <c r="AY39" s="25">
        <v>0</v>
      </c>
      <c r="AZ39" s="25">
        <v>0</v>
      </c>
      <c r="BA39" s="25">
        <v>2</v>
      </c>
      <c r="BB39" s="4">
        <f t="shared" si="34"/>
        <v>27</v>
      </c>
      <c r="BC39" s="4">
        <f t="shared" si="19"/>
        <v>1503.8263108614233</v>
      </c>
      <c r="BD39" s="4">
        <f t="shared" si="20"/>
        <v>354.05056179775283</v>
      </c>
      <c r="BE39" s="4">
        <f t="shared" si="21"/>
        <v>44.638576779026216</v>
      </c>
      <c r="BF39" s="4">
        <f t="shared" si="22"/>
        <v>63.914325842696627</v>
      </c>
      <c r="BG39" s="4">
        <f t="shared" si="23"/>
        <v>253.57022471910113</v>
      </c>
      <c r="BH39" s="4">
        <f t="shared" si="24"/>
        <v>2220</v>
      </c>
      <c r="BI39">
        <v>27</v>
      </c>
      <c r="BJ39">
        <v>0</v>
      </c>
      <c r="BK39">
        <v>0</v>
      </c>
      <c r="BL39">
        <f t="shared" si="25"/>
        <v>0</v>
      </c>
      <c r="BM39">
        <v>0</v>
      </c>
      <c r="BN39">
        <v>0</v>
      </c>
      <c r="BO39">
        <v>1</v>
      </c>
      <c r="BP39">
        <f t="shared" si="26"/>
        <v>28</v>
      </c>
      <c r="BQ39" s="4">
        <f t="shared" si="27"/>
        <v>1530.8263108614233</v>
      </c>
      <c r="BR39" s="4">
        <f t="shared" si="28"/>
        <v>354.05056179775283</v>
      </c>
      <c r="BS39" s="4">
        <f t="shared" si="29"/>
        <v>44.638576779026216</v>
      </c>
      <c r="BT39" s="4">
        <f t="shared" si="30"/>
        <v>63.914325842696627</v>
      </c>
      <c r="BU39" s="4">
        <f t="shared" si="31"/>
        <v>254.57022471910113</v>
      </c>
      <c r="BV39" s="4">
        <f t="shared" si="32"/>
        <v>2248</v>
      </c>
      <c r="BW39" s="33">
        <f t="shared" si="33"/>
        <v>1.2612612612612612E-2</v>
      </c>
    </row>
    <row r="40" spans="1:75" ht="16" x14ac:dyDescent="0.2">
      <c r="A40" s="2" t="s">
        <v>206</v>
      </c>
      <c r="B40" s="2" t="s">
        <v>206</v>
      </c>
      <c r="C40" s="3">
        <v>116</v>
      </c>
      <c r="D40" s="2" t="s">
        <v>207</v>
      </c>
      <c r="E40" s="2" t="s">
        <v>208</v>
      </c>
      <c r="F40" s="2" t="s">
        <v>179</v>
      </c>
      <c r="G40" s="2" t="s">
        <v>48</v>
      </c>
      <c r="H40" s="2" t="s">
        <v>49</v>
      </c>
      <c r="I40">
        <v>1738</v>
      </c>
      <c r="J40">
        <v>1126</v>
      </c>
      <c r="K40">
        <v>373</v>
      </c>
      <c r="L40">
        <v>239</v>
      </c>
      <c r="M40">
        <v>1029</v>
      </c>
      <c r="N40" s="7">
        <v>0.63913043478260867</v>
      </c>
      <c r="O40">
        <v>113</v>
      </c>
      <c r="P40" s="12">
        <f t="shared" si="0"/>
        <v>0.24720496894409938</v>
      </c>
      <c r="Q40" s="7">
        <v>7.0186335403726707E-2</v>
      </c>
      <c r="R40" s="7">
        <f t="shared" si="1"/>
        <v>0.28391959798994976</v>
      </c>
      <c r="S40">
        <v>186</v>
      </c>
      <c r="T40" s="7">
        <v>0.115527950310559</v>
      </c>
      <c r="U40" s="7">
        <f t="shared" si="2"/>
        <v>0.4673366834170854</v>
      </c>
      <c r="V40">
        <v>99</v>
      </c>
      <c r="W40" s="7">
        <v>6.1490683229813665E-2</v>
      </c>
      <c r="X40" s="7">
        <f t="shared" si="3"/>
        <v>0.24874371859296482</v>
      </c>
      <c r="Y40">
        <v>183</v>
      </c>
      <c r="Z40" s="7">
        <v>0.11366459627329192</v>
      </c>
      <c r="AA40" s="15">
        <v>1653</v>
      </c>
      <c r="AB40" s="5">
        <f t="shared" si="4"/>
        <v>1056.4826086956521</v>
      </c>
      <c r="AC40" s="5">
        <f t="shared" si="5"/>
        <v>116.01801242236024</v>
      </c>
      <c r="AD40" s="5">
        <f t="shared" si="6"/>
        <v>190.96770186335402</v>
      </c>
      <c r="AE40" s="5">
        <f t="shared" si="7"/>
        <v>101.64409937888199</v>
      </c>
      <c r="AF40" s="16">
        <f t="shared" si="8"/>
        <v>187.88757763975156</v>
      </c>
      <c r="AG40" s="21">
        <v>5</v>
      </c>
      <c r="AH40" s="22">
        <v>0</v>
      </c>
      <c r="AI40" s="22">
        <v>0</v>
      </c>
      <c r="AJ40" s="4">
        <f t="shared" si="9"/>
        <v>0</v>
      </c>
      <c r="AK40" s="22">
        <v>0</v>
      </c>
      <c r="AL40" s="22">
        <v>0</v>
      </c>
      <c r="AM40" s="22">
        <v>1</v>
      </c>
      <c r="AN40" s="23">
        <f t="shared" si="10"/>
        <v>6</v>
      </c>
      <c r="AO40" s="4">
        <f t="shared" si="11"/>
        <v>1061.4826086956521</v>
      </c>
      <c r="AP40" s="4">
        <f t="shared" si="12"/>
        <v>116.01801242236024</v>
      </c>
      <c r="AQ40" s="4">
        <f t="shared" si="13"/>
        <v>190.96770186335402</v>
      </c>
      <c r="AR40" s="4">
        <f t="shared" si="14"/>
        <v>101.64409937888199</v>
      </c>
      <c r="AS40" s="4">
        <f t="shared" si="15"/>
        <v>188.88757763975156</v>
      </c>
      <c r="AT40" s="4">
        <f t="shared" si="16"/>
        <v>1658.9999999999998</v>
      </c>
      <c r="AU40" s="25">
        <v>10</v>
      </c>
      <c r="AV40" s="25">
        <v>0</v>
      </c>
      <c r="AW40" s="25">
        <v>1</v>
      </c>
      <c r="AX40" s="4">
        <f t="shared" si="17"/>
        <v>1</v>
      </c>
      <c r="AY40" s="25">
        <v>0</v>
      </c>
      <c r="AZ40" s="25">
        <v>0</v>
      </c>
      <c r="BA40" s="25">
        <v>1</v>
      </c>
      <c r="BB40" s="4">
        <f t="shared" si="34"/>
        <v>12</v>
      </c>
      <c r="BC40" s="4">
        <f t="shared" si="19"/>
        <v>1071.4826086956521</v>
      </c>
      <c r="BD40" s="4">
        <f t="shared" si="20"/>
        <v>117.01801242236024</v>
      </c>
      <c r="BE40" s="4">
        <f t="shared" si="21"/>
        <v>190.96770186335402</v>
      </c>
      <c r="BF40" s="4">
        <f t="shared" si="22"/>
        <v>101.64409937888199</v>
      </c>
      <c r="BG40" s="4">
        <f t="shared" si="23"/>
        <v>189.88757763975156</v>
      </c>
      <c r="BH40" s="4">
        <f t="shared" si="24"/>
        <v>1670.9999999999998</v>
      </c>
      <c r="BI40">
        <v>11</v>
      </c>
      <c r="BJ40">
        <v>0</v>
      </c>
      <c r="BK40">
        <v>9</v>
      </c>
      <c r="BL40">
        <f t="shared" si="25"/>
        <v>9</v>
      </c>
      <c r="BM40">
        <v>0</v>
      </c>
      <c r="BN40">
        <v>0</v>
      </c>
      <c r="BO40">
        <v>1</v>
      </c>
      <c r="BP40">
        <f t="shared" si="26"/>
        <v>21</v>
      </c>
      <c r="BQ40" s="4">
        <f t="shared" si="27"/>
        <v>1082.4826086956521</v>
      </c>
      <c r="BR40" s="4">
        <f t="shared" si="28"/>
        <v>126.01801242236024</v>
      </c>
      <c r="BS40" s="4">
        <f t="shared" si="29"/>
        <v>190.96770186335402</v>
      </c>
      <c r="BT40" s="4">
        <f t="shared" si="30"/>
        <v>101.64409937888199</v>
      </c>
      <c r="BU40" s="4">
        <f t="shared" si="31"/>
        <v>190.88757763975156</v>
      </c>
      <c r="BV40" s="4">
        <f t="shared" si="32"/>
        <v>1691.9999999999998</v>
      </c>
      <c r="BW40" s="33">
        <f t="shared" si="33"/>
        <v>1.2567324955116699E-2</v>
      </c>
    </row>
    <row r="41" spans="1:75" ht="16" x14ac:dyDescent="0.2">
      <c r="A41" s="2" t="s">
        <v>26</v>
      </c>
      <c r="B41" s="2" t="s">
        <v>26</v>
      </c>
      <c r="C41" s="3">
        <v>80</v>
      </c>
      <c r="D41" s="2" t="s">
        <v>27</v>
      </c>
      <c r="E41" s="2" t="s">
        <v>28</v>
      </c>
      <c r="F41" s="2" t="s">
        <v>11</v>
      </c>
      <c r="G41" s="2" t="s">
        <v>12</v>
      </c>
      <c r="H41" s="2" t="s">
        <v>13</v>
      </c>
      <c r="I41">
        <v>2168</v>
      </c>
      <c r="J41">
        <v>2134</v>
      </c>
      <c r="K41">
        <v>18</v>
      </c>
      <c r="L41">
        <v>16</v>
      </c>
      <c r="M41">
        <v>2157</v>
      </c>
      <c r="N41" s="7">
        <v>0.94027898866608539</v>
      </c>
      <c r="O41">
        <v>83</v>
      </c>
      <c r="P41" s="12">
        <f t="shared" si="0"/>
        <v>5.9721011333914553E-2</v>
      </c>
      <c r="Q41" s="7">
        <v>3.6181342632955533E-2</v>
      </c>
      <c r="R41" s="7">
        <f t="shared" si="1"/>
        <v>0.6058394160583942</v>
      </c>
      <c r="S41">
        <v>54</v>
      </c>
      <c r="T41" s="7">
        <v>2.3539668700959023E-2</v>
      </c>
      <c r="U41" s="7">
        <f t="shared" si="2"/>
        <v>0.39416058394160586</v>
      </c>
      <c r="V41">
        <v>0</v>
      </c>
      <c r="W41" s="7">
        <v>0</v>
      </c>
      <c r="X41" s="7">
        <f t="shared" si="3"/>
        <v>0</v>
      </c>
      <c r="Y41">
        <v>0</v>
      </c>
      <c r="Z41" s="7">
        <v>0</v>
      </c>
      <c r="AA41" s="15">
        <v>2152</v>
      </c>
      <c r="AB41" s="5">
        <f t="shared" si="4"/>
        <v>2023.4803836094159</v>
      </c>
      <c r="AC41" s="5">
        <f t="shared" si="5"/>
        <v>77.862249346120308</v>
      </c>
      <c r="AD41" s="5">
        <f t="shared" si="6"/>
        <v>50.657367044463818</v>
      </c>
      <c r="AE41" s="5">
        <f t="shared" si="7"/>
        <v>0</v>
      </c>
      <c r="AF41" s="16">
        <f t="shared" si="8"/>
        <v>0</v>
      </c>
      <c r="AG41" s="21">
        <v>12</v>
      </c>
      <c r="AH41" s="22">
        <v>0</v>
      </c>
      <c r="AI41" s="22">
        <v>0</v>
      </c>
      <c r="AJ41" s="4">
        <f t="shared" si="9"/>
        <v>0</v>
      </c>
      <c r="AK41" s="22">
        <v>0</v>
      </c>
      <c r="AL41" s="22">
        <v>0</v>
      </c>
      <c r="AM41" s="22">
        <v>0</v>
      </c>
      <c r="AN41" s="23">
        <f t="shared" si="10"/>
        <v>12</v>
      </c>
      <c r="AO41" s="4">
        <f t="shared" si="11"/>
        <v>2035.4803836094159</v>
      </c>
      <c r="AP41" s="4">
        <f t="shared" si="12"/>
        <v>77.862249346120308</v>
      </c>
      <c r="AQ41" s="4">
        <f t="shared" si="13"/>
        <v>50.657367044463818</v>
      </c>
      <c r="AR41" s="4">
        <f t="shared" si="14"/>
        <v>0</v>
      </c>
      <c r="AS41" s="4">
        <f t="shared" si="15"/>
        <v>0</v>
      </c>
      <c r="AT41" s="4">
        <f t="shared" si="16"/>
        <v>2164</v>
      </c>
      <c r="AU41" s="25">
        <v>20</v>
      </c>
      <c r="AV41" s="25">
        <v>0</v>
      </c>
      <c r="AW41" s="25">
        <v>0</v>
      </c>
      <c r="AX41" s="4">
        <f t="shared" si="17"/>
        <v>0</v>
      </c>
      <c r="AY41" s="25">
        <v>0</v>
      </c>
      <c r="AZ41" s="25">
        <v>0</v>
      </c>
      <c r="BA41" s="25">
        <v>0</v>
      </c>
      <c r="BB41" s="4">
        <f t="shared" si="34"/>
        <v>20</v>
      </c>
      <c r="BC41" s="4">
        <f t="shared" si="19"/>
        <v>2055.4803836094161</v>
      </c>
      <c r="BD41" s="4">
        <f t="shared" si="20"/>
        <v>77.862249346120308</v>
      </c>
      <c r="BE41" s="4">
        <f t="shared" si="21"/>
        <v>50.657367044463818</v>
      </c>
      <c r="BF41" s="4">
        <f t="shared" si="22"/>
        <v>0</v>
      </c>
      <c r="BG41" s="4">
        <f t="shared" si="23"/>
        <v>0</v>
      </c>
      <c r="BH41" s="4">
        <f t="shared" si="24"/>
        <v>2184</v>
      </c>
      <c r="BI41">
        <v>21</v>
      </c>
      <c r="BJ41">
        <v>4</v>
      </c>
      <c r="BK41">
        <v>2</v>
      </c>
      <c r="BL41">
        <f t="shared" si="25"/>
        <v>6</v>
      </c>
      <c r="BM41">
        <v>0</v>
      </c>
      <c r="BN41">
        <v>0</v>
      </c>
      <c r="BO41">
        <v>0</v>
      </c>
      <c r="BP41">
        <f t="shared" si="26"/>
        <v>27</v>
      </c>
      <c r="BQ41" s="4">
        <f t="shared" si="27"/>
        <v>2076.4803836094161</v>
      </c>
      <c r="BR41" s="4">
        <f t="shared" si="28"/>
        <v>83.862249346120308</v>
      </c>
      <c r="BS41" s="4">
        <f t="shared" si="29"/>
        <v>50.657367044463818</v>
      </c>
      <c r="BT41" s="4">
        <f t="shared" si="30"/>
        <v>0</v>
      </c>
      <c r="BU41" s="4">
        <f t="shared" si="31"/>
        <v>0</v>
      </c>
      <c r="BV41" s="4">
        <f t="shared" si="32"/>
        <v>2211</v>
      </c>
      <c r="BW41" s="33">
        <f t="shared" si="33"/>
        <v>1.2362637362637362E-2</v>
      </c>
    </row>
    <row r="42" spans="1:75" ht="16" x14ac:dyDescent="0.2">
      <c r="A42" s="2" t="s">
        <v>298</v>
      </c>
      <c r="B42" s="2" t="s">
        <v>298</v>
      </c>
      <c r="C42" s="3">
        <v>117</v>
      </c>
      <c r="D42" s="2" t="s">
        <v>299</v>
      </c>
      <c r="E42" s="2" t="s">
        <v>300</v>
      </c>
      <c r="F42" s="2" t="s">
        <v>239</v>
      </c>
      <c r="G42" s="2" t="s">
        <v>48</v>
      </c>
      <c r="H42" s="2" t="s">
        <v>49</v>
      </c>
      <c r="I42">
        <v>239</v>
      </c>
      <c r="J42">
        <v>210</v>
      </c>
      <c r="K42">
        <v>23</v>
      </c>
      <c r="L42">
        <v>6</v>
      </c>
      <c r="M42">
        <v>232</v>
      </c>
      <c r="N42" s="7">
        <v>0.87547169811320757</v>
      </c>
      <c r="O42">
        <v>14</v>
      </c>
      <c r="P42" s="12">
        <f t="shared" si="0"/>
        <v>8.3018867924528311E-2</v>
      </c>
      <c r="Q42" s="7">
        <v>5.2830188679245285E-2</v>
      </c>
      <c r="R42" s="7">
        <f t="shared" si="1"/>
        <v>0.63636363636363635</v>
      </c>
      <c r="S42">
        <v>8</v>
      </c>
      <c r="T42" s="7">
        <v>3.0188679245283019E-2</v>
      </c>
      <c r="U42" s="7">
        <f t="shared" si="2"/>
        <v>0.36363636363636359</v>
      </c>
      <c r="V42">
        <v>0</v>
      </c>
      <c r="W42" s="7">
        <v>0</v>
      </c>
      <c r="X42" s="7">
        <f t="shared" si="3"/>
        <v>0</v>
      </c>
      <c r="Y42">
        <v>11</v>
      </c>
      <c r="Z42" s="7">
        <v>4.1509433962264149E-2</v>
      </c>
      <c r="AA42" s="15">
        <v>241</v>
      </c>
      <c r="AB42" s="5">
        <f t="shared" si="4"/>
        <v>210.98867924528304</v>
      </c>
      <c r="AC42" s="5">
        <f t="shared" si="5"/>
        <v>12.732075471698113</v>
      </c>
      <c r="AD42" s="5">
        <f t="shared" si="6"/>
        <v>7.2754716981132077</v>
      </c>
      <c r="AE42" s="5">
        <f t="shared" si="7"/>
        <v>0</v>
      </c>
      <c r="AF42" s="16">
        <f t="shared" si="8"/>
        <v>10.003773584905661</v>
      </c>
      <c r="AG42" s="21">
        <v>0</v>
      </c>
      <c r="AH42" s="22">
        <v>0</v>
      </c>
      <c r="AI42" s="22">
        <v>0</v>
      </c>
      <c r="AJ42" s="4">
        <f t="shared" si="9"/>
        <v>0</v>
      </c>
      <c r="AK42" s="22">
        <v>0</v>
      </c>
      <c r="AL42" s="22">
        <v>0</v>
      </c>
      <c r="AM42" s="22">
        <v>0</v>
      </c>
      <c r="AN42" s="23">
        <f t="shared" si="10"/>
        <v>0</v>
      </c>
      <c r="AO42" s="4">
        <f t="shared" si="11"/>
        <v>210.98867924528304</v>
      </c>
      <c r="AP42" s="4">
        <f t="shared" si="12"/>
        <v>12.732075471698113</v>
      </c>
      <c r="AQ42" s="4">
        <f t="shared" si="13"/>
        <v>7.2754716981132077</v>
      </c>
      <c r="AR42" s="4">
        <f t="shared" si="14"/>
        <v>0</v>
      </c>
      <c r="AS42" s="4">
        <f t="shared" si="15"/>
        <v>10.003773584905661</v>
      </c>
      <c r="AT42" s="4">
        <f t="shared" si="16"/>
        <v>241.00000000000006</v>
      </c>
      <c r="AU42" s="25">
        <v>2</v>
      </c>
      <c r="AV42" s="25">
        <v>0</v>
      </c>
      <c r="AW42" s="25">
        <v>0</v>
      </c>
      <c r="AX42" s="4">
        <f t="shared" si="17"/>
        <v>0</v>
      </c>
      <c r="AY42" s="25">
        <v>0</v>
      </c>
      <c r="AZ42" s="25">
        <v>0</v>
      </c>
      <c r="BA42" s="25">
        <v>0</v>
      </c>
      <c r="BB42" s="4">
        <f t="shared" si="34"/>
        <v>2</v>
      </c>
      <c r="BC42" s="4">
        <f t="shared" si="19"/>
        <v>212.98867924528304</v>
      </c>
      <c r="BD42" s="4">
        <f t="shared" si="20"/>
        <v>12.732075471698113</v>
      </c>
      <c r="BE42" s="4">
        <f t="shared" si="21"/>
        <v>7.2754716981132077</v>
      </c>
      <c r="BF42" s="4">
        <f t="shared" si="22"/>
        <v>0</v>
      </c>
      <c r="BG42" s="4">
        <f t="shared" si="23"/>
        <v>10.003773584905661</v>
      </c>
      <c r="BH42" s="4">
        <f t="shared" si="24"/>
        <v>243.00000000000006</v>
      </c>
      <c r="BI42">
        <v>3</v>
      </c>
      <c r="BJ42">
        <v>0</v>
      </c>
      <c r="BK42">
        <v>0</v>
      </c>
      <c r="BL42">
        <f t="shared" si="25"/>
        <v>0</v>
      </c>
      <c r="BM42">
        <v>0</v>
      </c>
      <c r="BN42">
        <v>0</v>
      </c>
      <c r="BO42">
        <v>0</v>
      </c>
      <c r="BP42">
        <f t="shared" si="26"/>
        <v>3</v>
      </c>
      <c r="BQ42" s="4">
        <f t="shared" si="27"/>
        <v>215.98867924528304</v>
      </c>
      <c r="BR42" s="4">
        <f t="shared" si="28"/>
        <v>12.732075471698113</v>
      </c>
      <c r="BS42" s="4">
        <f t="shared" si="29"/>
        <v>7.2754716981132077</v>
      </c>
      <c r="BT42" s="4">
        <f t="shared" si="30"/>
        <v>0</v>
      </c>
      <c r="BU42" s="4">
        <f t="shared" si="31"/>
        <v>10.003773584905661</v>
      </c>
      <c r="BV42" s="4">
        <f t="shared" si="32"/>
        <v>246.00000000000006</v>
      </c>
      <c r="BW42" s="33">
        <f t="shared" si="33"/>
        <v>1.2345679012345677E-2</v>
      </c>
    </row>
    <row r="43" spans="1:75" ht="16" x14ac:dyDescent="0.2">
      <c r="A43" s="2" t="s">
        <v>203</v>
      </c>
      <c r="B43" s="2" t="s">
        <v>203</v>
      </c>
      <c r="C43" s="3">
        <v>111</v>
      </c>
      <c r="D43" s="2" t="s">
        <v>204</v>
      </c>
      <c r="E43" s="2" t="s">
        <v>205</v>
      </c>
      <c r="F43" s="2" t="s">
        <v>179</v>
      </c>
      <c r="G43" s="2" t="s">
        <v>48</v>
      </c>
      <c r="H43" s="2" t="s">
        <v>49</v>
      </c>
      <c r="I43">
        <v>703</v>
      </c>
      <c r="J43">
        <v>557</v>
      </c>
      <c r="K43">
        <v>48</v>
      </c>
      <c r="L43">
        <v>98</v>
      </c>
      <c r="M43">
        <v>520</v>
      </c>
      <c r="N43" s="7">
        <v>0.80745341614906829</v>
      </c>
      <c r="O43">
        <v>23</v>
      </c>
      <c r="P43" s="12">
        <f t="shared" si="0"/>
        <v>7.1428571428571425E-2</v>
      </c>
      <c r="Q43" s="7">
        <v>3.5714285714285712E-2</v>
      </c>
      <c r="R43" s="7">
        <f t="shared" si="1"/>
        <v>0.5</v>
      </c>
      <c r="S43">
        <v>8</v>
      </c>
      <c r="T43" s="7">
        <v>1.2422360248447204E-2</v>
      </c>
      <c r="U43" s="7">
        <f t="shared" si="2"/>
        <v>0.17391304347826086</v>
      </c>
      <c r="V43">
        <v>15</v>
      </c>
      <c r="W43" s="7">
        <v>2.3291925465838508E-2</v>
      </c>
      <c r="X43" s="7">
        <f t="shared" si="3"/>
        <v>0.32608695652173914</v>
      </c>
      <c r="Y43">
        <v>78</v>
      </c>
      <c r="Z43" s="7">
        <v>0.12111801242236025</v>
      </c>
      <c r="AA43" s="15">
        <v>646</v>
      </c>
      <c r="AB43" s="5">
        <f t="shared" si="4"/>
        <v>521.61490683229806</v>
      </c>
      <c r="AC43" s="5">
        <f t="shared" si="5"/>
        <v>23.071428571428569</v>
      </c>
      <c r="AD43" s="5">
        <f t="shared" si="6"/>
        <v>8.024844720496894</v>
      </c>
      <c r="AE43" s="5">
        <f t="shared" si="7"/>
        <v>15.046583850931677</v>
      </c>
      <c r="AF43" s="16">
        <f t="shared" si="8"/>
        <v>78.242236024844729</v>
      </c>
      <c r="AG43" s="21">
        <v>5</v>
      </c>
      <c r="AH43" s="22">
        <v>0</v>
      </c>
      <c r="AI43" s="22">
        <v>0</v>
      </c>
      <c r="AJ43" s="4">
        <f t="shared" si="9"/>
        <v>0</v>
      </c>
      <c r="AK43" s="22">
        <v>0</v>
      </c>
      <c r="AL43" s="22">
        <v>0</v>
      </c>
      <c r="AM43" s="22">
        <v>0</v>
      </c>
      <c r="AN43" s="23">
        <f t="shared" si="10"/>
        <v>5</v>
      </c>
      <c r="AO43" s="4">
        <f t="shared" si="11"/>
        <v>526.61490683229806</v>
      </c>
      <c r="AP43" s="4">
        <f t="shared" si="12"/>
        <v>23.071428571428569</v>
      </c>
      <c r="AQ43" s="4">
        <f t="shared" si="13"/>
        <v>8.024844720496894</v>
      </c>
      <c r="AR43" s="4">
        <f t="shared" si="14"/>
        <v>15.046583850931677</v>
      </c>
      <c r="AS43" s="4">
        <f t="shared" si="15"/>
        <v>78.242236024844729</v>
      </c>
      <c r="AT43" s="4">
        <f t="shared" si="16"/>
        <v>650.99999999999989</v>
      </c>
      <c r="AU43" s="25">
        <v>3</v>
      </c>
      <c r="AV43" s="25">
        <v>0</v>
      </c>
      <c r="AW43" s="25">
        <v>0</v>
      </c>
      <c r="AX43" s="4">
        <f t="shared" si="17"/>
        <v>0</v>
      </c>
      <c r="AY43" s="25">
        <v>0</v>
      </c>
      <c r="AZ43" s="25">
        <v>0</v>
      </c>
      <c r="BA43" s="25">
        <v>1</v>
      </c>
      <c r="BB43" s="4">
        <f t="shared" si="34"/>
        <v>4</v>
      </c>
      <c r="BC43" s="4">
        <f t="shared" si="19"/>
        <v>529.61490683229806</v>
      </c>
      <c r="BD43" s="4">
        <f t="shared" si="20"/>
        <v>23.071428571428569</v>
      </c>
      <c r="BE43" s="4">
        <f t="shared" si="21"/>
        <v>8.024844720496894</v>
      </c>
      <c r="BF43" s="4">
        <f t="shared" si="22"/>
        <v>15.046583850931677</v>
      </c>
      <c r="BG43" s="4">
        <f t="shared" si="23"/>
        <v>79.242236024844729</v>
      </c>
      <c r="BH43" s="4">
        <f t="shared" si="24"/>
        <v>654.99999999999989</v>
      </c>
      <c r="BI43">
        <v>7</v>
      </c>
      <c r="BJ43">
        <v>0</v>
      </c>
      <c r="BK43">
        <v>0</v>
      </c>
      <c r="BL43">
        <f t="shared" si="25"/>
        <v>0</v>
      </c>
      <c r="BM43">
        <v>0</v>
      </c>
      <c r="BN43">
        <v>0</v>
      </c>
      <c r="BO43">
        <v>1</v>
      </c>
      <c r="BP43">
        <f t="shared" si="26"/>
        <v>8</v>
      </c>
      <c r="BQ43" s="4">
        <f t="shared" si="27"/>
        <v>536.61490683229806</v>
      </c>
      <c r="BR43" s="4">
        <f t="shared" si="28"/>
        <v>23.071428571428569</v>
      </c>
      <c r="BS43" s="4">
        <f t="shared" si="29"/>
        <v>8.024844720496894</v>
      </c>
      <c r="BT43" s="4">
        <f t="shared" si="30"/>
        <v>15.046583850931677</v>
      </c>
      <c r="BU43" s="4">
        <f t="shared" si="31"/>
        <v>80.242236024844729</v>
      </c>
      <c r="BV43" s="4">
        <f t="shared" si="32"/>
        <v>662.99999999999989</v>
      </c>
      <c r="BW43" s="33">
        <f t="shared" si="33"/>
        <v>1.2213740458015269E-2</v>
      </c>
    </row>
    <row r="44" spans="1:75" ht="16" x14ac:dyDescent="0.2">
      <c r="A44" s="2" t="s">
        <v>721</v>
      </c>
      <c r="B44" s="2" t="s">
        <v>721</v>
      </c>
      <c r="C44" s="3">
        <v>197</v>
      </c>
      <c r="D44" s="2" t="s">
        <v>722</v>
      </c>
      <c r="E44" s="2" t="s">
        <v>723</v>
      </c>
      <c r="F44" s="2" t="s">
        <v>157</v>
      </c>
      <c r="G44" s="2" t="s">
        <v>264</v>
      </c>
      <c r="H44" s="2" t="s">
        <v>265</v>
      </c>
      <c r="I44">
        <v>735</v>
      </c>
      <c r="J44">
        <v>693</v>
      </c>
      <c r="K44">
        <v>6</v>
      </c>
      <c r="L44">
        <v>36</v>
      </c>
      <c r="M44">
        <v>615</v>
      </c>
      <c r="N44" s="7">
        <v>0.85535465924895693</v>
      </c>
      <c r="O44">
        <v>15</v>
      </c>
      <c r="P44" s="12">
        <f t="shared" si="0"/>
        <v>2.0862308762169681E-2</v>
      </c>
      <c r="Q44" s="7">
        <v>2.0862308762169681E-2</v>
      </c>
      <c r="R44" s="7">
        <f t="shared" si="1"/>
        <v>1</v>
      </c>
      <c r="S44">
        <v>0</v>
      </c>
      <c r="T44" s="7">
        <v>0</v>
      </c>
      <c r="U44" s="7">
        <f t="shared" si="2"/>
        <v>0</v>
      </c>
      <c r="V44">
        <v>0</v>
      </c>
      <c r="W44" s="7">
        <v>0</v>
      </c>
      <c r="X44" s="7">
        <f t="shared" si="3"/>
        <v>0</v>
      </c>
      <c r="Y44">
        <v>89</v>
      </c>
      <c r="Z44" s="7">
        <v>0.12378303198887343</v>
      </c>
      <c r="AA44" s="15">
        <v>654</v>
      </c>
      <c r="AB44" s="5">
        <f t="shared" si="4"/>
        <v>559.40194714881784</v>
      </c>
      <c r="AC44" s="5">
        <f t="shared" si="5"/>
        <v>13.643949930458971</v>
      </c>
      <c r="AD44" s="5">
        <f t="shared" si="6"/>
        <v>0</v>
      </c>
      <c r="AE44" s="5">
        <f t="shared" si="7"/>
        <v>0</v>
      </c>
      <c r="AF44" s="16">
        <f t="shared" si="8"/>
        <v>80.954102920723216</v>
      </c>
      <c r="AG44" s="21">
        <v>6</v>
      </c>
      <c r="AH44" s="22">
        <v>2</v>
      </c>
      <c r="AI44" s="22">
        <v>0</v>
      </c>
      <c r="AJ44" s="4">
        <f t="shared" si="9"/>
        <v>2</v>
      </c>
      <c r="AK44" s="22">
        <v>0</v>
      </c>
      <c r="AL44" s="22">
        <v>0</v>
      </c>
      <c r="AM44" s="22">
        <v>0</v>
      </c>
      <c r="AN44" s="23">
        <f t="shared" si="10"/>
        <v>8</v>
      </c>
      <c r="AO44" s="4">
        <f t="shared" si="11"/>
        <v>565.40194714881784</v>
      </c>
      <c r="AP44" s="4">
        <f t="shared" si="12"/>
        <v>15.643949930458971</v>
      </c>
      <c r="AQ44" s="4">
        <f t="shared" si="13"/>
        <v>0</v>
      </c>
      <c r="AR44" s="4">
        <f t="shared" si="14"/>
        <v>0</v>
      </c>
      <c r="AS44" s="4">
        <f t="shared" si="15"/>
        <v>80.954102920723216</v>
      </c>
      <c r="AT44" s="4">
        <f t="shared" si="16"/>
        <v>662</v>
      </c>
      <c r="AU44" s="25">
        <v>5</v>
      </c>
      <c r="AV44" s="25">
        <v>0</v>
      </c>
      <c r="AW44" s="25">
        <v>0</v>
      </c>
      <c r="AX44" s="4">
        <f t="shared" si="17"/>
        <v>0</v>
      </c>
      <c r="AY44" s="25">
        <v>0</v>
      </c>
      <c r="AZ44" s="25">
        <v>0</v>
      </c>
      <c r="BA44" s="25">
        <v>0</v>
      </c>
      <c r="BB44" s="4">
        <f t="shared" si="34"/>
        <v>5</v>
      </c>
      <c r="BC44" s="4">
        <f t="shared" si="19"/>
        <v>570.40194714881784</v>
      </c>
      <c r="BD44" s="4">
        <f t="shared" si="20"/>
        <v>15.643949930458971</v>
      </c>
      <c r="BE44" s="4">
        <f t="shared" si="21"/>
        <v>0</v>
      </c>
      <c r="BF44" s="4">
        <f t="shared" si="22"/>
        <v>0</v>
      </c>
      <c r="BG44" s="4">
        <f t="shared" si="23"/>
        <v>80.954102920723216</v>
      </c>
      <c r="BH44" s="4">
        <f t="shared" si="24"/>
        <v>667</v>
      </c>
      <c r="BI44">
        <v>8</v>
      </c>
      <c r="BJ44">
        <v>0</v>
      </c>
      <c r="BK44">
        <v>0</v>
      </c>
      <c r="BL44">
        <f t="shared" si="25"/>
        <v>0</v>
      </c>
      <c r="BM44">
        <v>0</v>
      </c>
      <c r="BN44">
        <v>0</v>
      </c>
      <c r="BO44">
        <v>0</v>
      </c>
      <c r="BP44">
        <f t="shared" si="26"/>
        <v>8</v>
      </c>
      <c r="BQ44" s="4">
        <f t="shared" si="27"/>
        <v>578.40194714881784</v>
      </c>
      <c r="BR44" s="4">
        <f t="shared" si="28"/>
        <v>15.643949930458971</v>
      </c>
      <c r="BS44" s="4">
        <f t="shared" si="29"/>
        <v>0</v>
      </c>
      <c r="BT44" s="4">
        <f t="shared" si="30"/>
        <v>0</v>
      </c>
      <c r="BU44" s="4">
        <f t="shared" si="31"/>
        <v>80.954102920723216</v>
      </c>
      <c r="BV44" s="4">
        <f t="shared" si="32"/>
        <v>675</v>
      </c>
      <c r="BW44" s="33">
        <f t="shared" si="33"/>
        <v>1.1994002998500749E-2</v>
      </c>
    </row>
    <row r="45" spans="1:75" ht="16" x14ac:dyDescent="0.2">
      <c r="A45" s="2" t="s">
        <v>553</v>
      </c>
      <c r="B45" s="2" t="s">
        <v>553</v>
      </c>
      <c r="C45" s="3">
        <v>52</v>
      </c>
      <c r="D45" s="2" t="s">
        <v>554</v>
      </c>
      <c r="E45" s="2" t="s">
        <v>555</v>
      </c>
      <c r="F45" s="2" t="s">
        <v>538</v>
      </c>
      <c r="G45" s="2" t="s">
        <v>539</v>
      </c>
      <c r="H45" s="2" t="s">
        <v>540</v>
      </c>
      <c r="I45">
        <v>1800</v>
      </c>
      <c r="J45">
        <v>1361</v>
      </c>
      <c r="K45">
        <v>146</v>
      </c>
      <c r="L45">
        <v>293</v>
      </c>
      <c r="M45">
        <v>1294</v>
      </c>
      <c r="N45" s="7">
        <v>0.75407925407925402</v>
      </c>
      <c r="O45">
        <v>177</v>
      </c>
      <c r="P45" s="12">
        <f t="shared" si="0"/>
        <v>0.10314685314685315</v>
      </c>
      <c r="Q45" s="7">
        <v>0.10314685314685315</v>
      </c>
      <c r="R45" s="7">
        <f t="shared" si="1"/>
        <v>1</v>
      </c>
      <c r="S45">
        <v>0</v>
      </c>
      <c r="T45" s="7">
        <v>0</v>
      </c>
      <c r="U45" s="7">
        <f t="shared" si="2"/>
        <v>0</v>
      </c>
      <c r="V45">
        <v>0</v>
      </c>
      <c r="W45" s="7">
        <v>0</v>
      </c>
      <c r="X45" s="7">
        <f t="shared" si="3"/>
        <v>0</v>
      </c>
      <c r="Y45">
        <v>245</v>
      </c>
      <c r="Z45" s="7">
        <v>0.14277389277389277</v>
      </c>
      <c r="AA45" s="15">
        <v>1717</v>
      </c>
      <c r="AB45" s="5">
        <f t="shared" si="4"/>
        <v>1294.7540792540792</v>
      </c>
      <c r="AC45" s="5">
        <f t="shared" si="5"/>
        <v>177.10314685314685</v>
      </c>
      <c r="AD45" s="5">
        <f t="shared" si="6"/>
        <v>0</v>
      </c>
      <c r="AE45" s="5">
        <f t="shared" si="7"/>
        <v>0</v>
      </c>
      <c r="AF45" s="16">
        <f t="shared" si="8"/>
        <v>245.14277389277387</v>
      </c>
      <c r="AG45" s="21">
        <v>30</v>
      </c>
      <c r="AH45" s="22">
        <v>0</v>
      </c>
      <c r="AI45" s="22">
        <v>0</v>
      </c>
      <c r="AJ45" s="4">
        <f t="shared" si="9"/>
        <v>0</v>
      </c>
      <c r="AK45" s="22">
        <v>0</v>
      </c>
      <c r="AL45" s="22">
        <v>0</v>
      </c>
      <c r="AM45" s="22">
        <v>0</v>
      </c>
      <c r="AN45" s="23">
        <f t="shared" si="10"/>
        <v>30</v>
      </c>
      <c r="AO45" s="4">
        <f t="shared" si="11"/>
        <v>1324.7540792540792</v>
      </c>
      <c r="AP45" s="4">
        <f t="shared" si="12"/>
        <v>177.10314685314685</v>
      </c>
      <c r="AQ45" s="4">
        <f t="shared" si="13"/>
        <v>0</v>
      </c>
      <c r="AR45" s="4">
        <f t="shared" si="14"/>
        <v>0</v>
      </c>
      <c r="AS45" s="4">
        <f t="shared" si="15"/>
        <v>245.14277389277387</v>
      </c>
      <c r="AT45" s="4">
        <f t="shared" si="16"/>
        <v>1747</v>
      </c>
      <c r="AU45" s="25">
        <v>3</v>
      </c>
      <c r="AV45" s="25">
        <v>0</v>
      </c>
      <c r="AW45" s="25">
        <v>0</v>
      </c>
      <c r="AX45" s="4">
        <f t="shared" si="17"/>
        <v>0</v>
      </c>
      <c r="AY45" s="25">
        <v>0</v>
      </c>
      <c r="AZ45" s="25">
        <v>0</v>
      </c>
      <c r="BA45" s="25">
        <v>1</v>
      </c>
      <c r="BB45" s="4">
        <f t="shared" si="34"/>
        <v>4</v>
      </c>
      <c r="BC45" s="4">
        <f t="shared" si="19"/>
        <v>1327.7540792540792</v>
      </c>
      <c r="BD45" s="4">
        <f t="shared" si="20"/>
        <v>177.10314685314685</v>
      </c>
      <c r="BE45" s="4">
        <f t="shared" si="21"/>
        <v>0</v>
      </c>
      <c r="BF45" s="4">
        <f t="shared" si="22"/>
        <v>0</v>
      </c>
      <c r="BG45" s="4">
        <f t="shared" si="23"/>
        <v>246.14277389277387</v>
      </c>
      <c r="BH45" s="4">
        <f t="shared" si="24"/>
        <v>1751</v>
      </c>
      <c r="BI45">
        <v>5</v>
      </c>
      <c r="BJ45">
        <v>2</v>
      </c>
      <c r="BK45">
        <v>2</v>
      </c>
      <c r="BL45">
        <f t="shared" si="25"/>
        <v>4</v>
      </c>
      <c r="BM45">
        <v>12</v>
      </c>
      <c r="BN45">
        <v>0</v>
      </c>
      <c r="BO45">
        <v>0</v>
      </c>
      <c r="BP45">
        <f t="shared" si="26"/>
        <v>21</v>
      </c>
      <c r="BQ45" s="4">
        <f t="shared" si="27"/>
        <v>1332.7540792540792</v>
      </c>
      <c r="BR45" s="4">
        <f t="shared" si="28"/>
        <v>181.10314685314685</v>
      </c>
      <c r="BS45" s="4">
        <f t="shared" si="29"/>
        <v>12</v>
      </c>
      <c r="BT45" s="4">
        <f t="shared" si="30"/>
        <v>0</v>
      </c>
      <c r="BU45" s="4">
        <f t="shared" si="31"/>
        <v>246.14277389277387</v>
      </c>
      <c r="BV45" s="4">
        <f t="shared" si="32"/>
        <v>1772</v>
      </c>
      <c r="BW45" s="33">
        <f t="shared" si="33"/>
        <v>1.1993146773272416E-2</v>
      </c>
    </row>
    <row r="46" spans="1:75" ht="16" x14ac:dyDescent="0.2">
      <c r="A46" s="2" t="s">
        <v>79</v>
      </c>
      <c r="B46" s="2" t="s">
        <v>79</v>
      </c>
      <c r="C46" s="3">
        <v>132</v>
      </c>
      <c r="D46" s="2" t="s">
        <v>80</v>
      </c>
      <c r="E46" s="2" t="s">
        <v>81</v>
      </c>
      <c r="F46" s="2" t="s">
        <v>47</v>
      </c>
      <c r="G46" s="2" t="s">
        <v>48</v>
      </c>
      <c r="H46" s="2" t="s">
        <v>49</v>
      </c>
      <c r="I46">
        <v>2029</v>
      </c>
      <c r="J46">
        <v>1784</v>
      </c>
      <c r="K46">
        <v>127</v>
      </c>
      <c r="L46">
        <v>118</v>
      </c>
      <c r="M46">
        <v>1783</v>
      </c>
      <c r="N46" s="7">
        <v>0.90369994931576281</v>
      </c>
      <c r="O46">
        <v>64</v>
      </c>
      <c r="P46" s="12">
        <f t="shared" si="0"/>
        <v>6.791687785098835E-2</v>
      </c>
      <c r="Q46" s="7">
        <v>3.2437911809427268E-2</v>
      </c>
      <c r="R46" s="7">
        <f t="shared" si="1"/>
        <v>0.4776119402985074</v>
      </c>
      <c r="S46">
        <v>23</v>
      </c>
      <c r="T46" s="7">
        <v>1.1657374556512924E-2</v>
      </c>
      <c r="U46" s="7">
        <f t="shared" si="2"/>
        <v>0.17164179104477609</v>
      </c>
      <c r="V46">
        <v>47</v>
      </c>
      <c r="W46" s="7">
        <v>2.3821591485048151E-2</v>
      </c>
      <c r="X46" s="7">
        <f t="shared" si="3"/>
        <v>0.35074626865671638</v>
      </c>
      <c r="Y46">
        <v>56</v>
      </c>
      <c r="Z46" s="7">
        <v>2.838317283324886E-2</v>
      </c>
      <c r="AA46" s="15">
        <v>1881</v>
      </c>
      <c r="AB46" s="5">
        <f t="shared" si="4"/>
        <v>1699.8596046629498</v>
      </c>
      <c r="AC46" s="5">
        <f t="shared" si="5"/>
        <v>61.015712113532693</v>
      </c>
      <c r="AD46" s="5">
        <f t="shared" si="6"/>
        <v>21.927521540800811</v>
      </c>
      <c r="AE46" s="5">
        <f t="shared" si="7"/>
        <v>44.808413583375568</v>
      </c>
      <c r="AF46" s="16">
        <f t="shared" si="8"/>
        <v>53.388748099341107</v>
      </c>
      <c r="AG46" s="21">
        <v>25</v>
      </c>
      <c r="AH46" s="22">
        <v>0</v>
      </c>
      <c r="AI46" s="22">
        <v>0</v>
      </c>
      <c r="AJ46" s="4">
        <f t="shared" si="9"/>
        <v>0</v>
      </c>
      <c r="AK46" s="22">
        <v>0</v>
      </c>
      <c r="AL46" s="22">
        <v>0</v>
      </c>
      <c r="AM46" s="22">
        <v>0</v>
      </c>
      <c r="AN46" s="23">
        <f t="shared" si="10"/>
        <v>25</v>
      </c>
      <c r="AO46" s="4">
        <f t="shared" si="11"/>
        <v>1724.8596046629498</v>
      </c>
      <c r="AP46" s="4">
        <f t="shared" si="12"/>
        <v>61.015712113532693</v>
      </c>
      <c r="AQ46" s="4">
        <f t="shared" si="13"/>
        <v>21.927521540800811</v>
      </c>
      <c r="AR46" s="4">
        <f t="shared" si="14"/>
        <v>44.808413583375568</v>
      </c>
      <c r="AS46" s="4">
        <f t="shared" si="15"/>
        <v>53.388748099341107</v>
      </c>
      <c r="AT46" s="4">
        <f t="shared" si="16"/>
        <v>1906</v>
      </c>
      <c r="AU46" s="25">
        <v>29</v>
      </c>
      <c r="AV46" s="25">
        <v>0</v>
      </c>
      <c r="AW46" s="25">
        <v>0</v>
      </c>
      <c r="AX46" s="4">
        <f t="shared" si="17"/>
        <v>0</v>
      </c>
      <c r="AY46" s="25">
        <v>0</v>
      </c>
      <c r="AZ46" s="25">
        <v>0</v>
      </c>
      <c r="BA46" s="25">
        <v>0</v>
      </c>
      <c r="BB46" s="4">
        <f t="shared" si="34"/>
        <v>29</v>
      </c>
      <c r="BC46" s="4">
        <f t="shared" si="19"/>
        <v>1753.8596046629498</v>
      </c>
      <c r="BD46" s="4">
        <f t="shared" si="20"/>
        <v>61.015712113532693</v>
      </c>
      <c r="BE46" s="4">
        <f t="shared" si="21"/>
        <v>21.927521540800811</v>
      </c>
      <c r="BF46" s="4">
        <f t="shared" si="22"/>
        <v>44.808413583375568</v>
      </c>
      <c r="BG46" s="4">
        <f t="shared" si="23"/>
        <v>53.388748099341107</v>
      </c>
      <c r="BH46" s="4">
        <f t="shared" si="24"/>
        <v>1935</v>
      </c>
      <c r="BI46">
        <v>23</v>
      </c>
      <c r="BJ46">
        <v>0</v>
      </c>
      <c r="BK46">
        <v>0</v>
      </c>
      <c r="BL46">
        <f t="shared" si="25"/>
        <v>0</v>
      </c>
      <c r="BM46">
        <v>0</v>
      </c>
      <c r="BN46">
        <v>0</v>
      </c>
      <c r="BO46">
        <v>0</v>
      </c>
      <c r="BP46">
        <f t="shared" si="26"/>
        <v>23</v>
      </c>
      <c r="BQ46" s="4">
        <f t="shared" si="27"/>
        <v>1776.8596046629498</v>
      </c>
      <c r="BR46" s="4">
        <f t="shared" si="28"/>
        <v>61.015712113532693</v>
      </c>
      <c r="BS46" s="4">
        <f t="shared" si="29"/>
        <v>21.927521540800811</v>
      </c>
      <c r="BT46" s="4">
        <f t="shared" si="30"/>
        <v>44.808413583375568</v>
      </c>
      <c r="BU46" s="4">
        <f t="shared" si="31"/>
        <v>53.388748099341107</v>
      </c>
      <c r="BV46" s="4">
        <f t="shared" si="32"/>
        <v>1958</v>
      </c>
      <c r="BW46" s="33">
        <f t="shared" si="33"/>
        <v>1.1886304909560724E-2</v>
      </c>
    </row>
    <row r="47" spans="1:75" ht="16" x14ac:dyDescent="0.2">
      <c r="A47" s="2" t="s">
        <v>691</v>
      </c>
      <c r="B47" s="2" t="s">
        <v>691</v>
      </c>
      <c r="C47" s="3">
        <v>37</v>
      </c>
      <c r="D47" s="2" t="s">
        <v>692</v>
      </c>
      <c r="E47" s="2" t="s">
        <v>693</v>
      </c>
      <c r="F47" s="2" t="s">
        <v>157</v>
      </c>
      <c r="G47" s="2" t="s">
        <v>264</v>
      </c>
      <c r="H47" s="2" t="s">
        <v>265</v>
      </c>
      <c r="I47">
        <v>2305</v>
      </c>
      <c r="J47">
        <v>1250</v>
      </c>
      <c r="K47">
        <v>313</v>
      </c>
      <c r="L47">
        <v>742</v>
      </c>
      <c r="M47">
        <v>1240</v>
      </c>
      <c r="N47" s="7">
        <v>0.52676295666949868</v>
      </c>
      <c r="O47">
        <v>115</v>
      </c>
      <c r="P47" s="12">
        <f t="shared" si="0"/>
        <v>0.15972812234494477</v>
      </c>
      <c r="Q47" s="7">
        <v>4.8853016142735767E-2</v>
      </c>
      <c r="R47" s="7">
        <f t="shared" si="1"/>
        <v>0.30585106382978722</v>
      </c>
      <c r="S47">
        <v>152</v>
      </c>
      <c r="T47" s="7">
        <v>6.4570943075615977E-2</v>
      </c>
      <c r="U47" s="7">
        <f t="shared" si="2"/>
        <v>0.4042553191489362</v>
      </c>
      <c r="V47">
        <v>109</v>
      </c>
      <c r="W47" s="7">
        <v>4.630416312659303E-2</v>
      </c>
      <c r="X47" s="7">
        <f t="shared" si="3"/>
        <v>0.28989361702127658</v>
      </c>
      <c r="Y47">
        <v>738</v>
      </c>
      <c r="Z47" s="7">
        <v>0.31350892098555649</v>
      </c>
      <c r="AA47" s="15">
        <v>2261</v>
      </c>
      <c r="AB47" s="5">
        <f t="shared" si="4"/>
        <v>1191.0110450297366</v>
      </c>
      <c r="AC47" s="5">
        <f t="shared" si="5"/>
        <v>110.45666949872557</v>
      </c>
      <c r="AD47" s="5">
        <f t="shared" si="6"/>
        <v>145.99490229396773</v>
      </c>
      <c r="AE47" s="5">
        <f t="shared" si="7"/>
        <v>104.69371282922684</v>
      </c>
      <c r="AF47" s="16">
        <f t="shared" si="8"/>
        <v>708.84367034834327</v>
      </c>
      <c r="AG47" s="21">
        <v>2</v>
      </c>
      <c r="AH47" s="22">
        <v>0</v>
      </c>
      <c r="AI47" s="22">
        <v>6</v>
      </c>
      <c r="AJ47" s="4">
        <f t="shared" si="9"/>
        <v>6</v>
      </c>
      <c r="AK47" s="22">
        <v>0</v>
      </c>
      <c r="AL47" s="22">
        <v>0</v>
      </c>
      <c r="AM47" s="22">
        <v>3</v>
      </c>
      <c r="AN47" s="23">
        <f t="shared" si="10"/>
        <v>11</v>
      </c>
      <c r="AO47" s="4">
        <f t="shared" si="11"/>
        <v>1193.0110450297366</v>
      </c>
      <c r="AP47" s="4">
        <f t="shared" si="12"/>
        <v>116.45666949872557</v>
      </c>
      <c r="AQ47" s="4">
        <f t="shared" si="13"/>
        <v>145.99490229396773</v>
      </c>
      <c r="AR47" s="4">
        <f t="shared" si="14"/>
        <v>104.69371282922684</v>
      </c>
      <c r="AS47" s="4">
        <f t="shared" si="15"/>
        <v>711.84367034834327</v>
      </c>
      <c r="AT47" s="4">
        <f t="shared" si="16"/>
        <v>2272</v>
      </c>
      <c r="AU47" s="25">
        <v>4</v>
      </c>
      <c r="AV47" s="25">
        <v>0</v>
      </c>
      <c r="AW47" s="25">
        <v>3</v>
      </c>
      <c r="AX47" s="4">
        <f t="shared" si="17"/>
        <v>3</v>
      </c>
      <c r="AY47" s="25">
        <v>0</v>
      </c>
      <c r="AZ47" s="25">
        <v>0</v>
      </c>
      <c r="BA47" s="25">
        <v>-2</v>
      </c>
      <c r="BB47" s="4">
        <f t="shared" si="34"/>
        <v>5</v>
      </c>
      <c r="BC47" s="4">
        <f t="shared" si="19"/>
        <v>1197.0110450297366</v>
      </c>
      <c r="BD47" s="4">
        <f t="shared" si="20"/>
        <v>119.45666949872557</v>
      </c>
      <c r="BE47" s="4">
        <f t="shared" si="21"/>
        <v>145.99490229396773</v>
      </c>
      <c r="BF47" s="4">
        <f t="shared" si="22"/>
        <v>104.69371282922684</v>
      </c>
      <c r="BG47" s="4">
        <f t="shared" si="23"/>
        <v>709.84367034834327</v>
      </c>
      <c r="BH47" s="4">
        <f t="shared" si="24"/>
        <v>2277</v>
      </c>
      <c r="BI47">
        <v>11</v>
      </c>
      <c r="BJ47">
        <v>0</v>
      </c>
      <c r="BK47">
        <v>10</v>
      </c>
      <c r="BL47">
        <f t="shared" si="25"/>
        <v>10</v>
      </c>
      <c r="BM47">
        <v>0</v>
      </c>
      <c r="BN47">
        <v>0</v>
      </c>
      <c r="BO47">
        <v>6</v>
      </c>
      <c r="BP47">
        <f t="shared" si="26"/>
        <v>27</v>
      </c>
      <c r="BQ47" s="4">
        <f t="shared" si="27"/>
        <v>1208.0110450297366</v>
      </c>
      <c r="BR47" s="4">
        <f t="shared" si="28"/>
        <v>129.45666949872557</v>
      </c>
      <c r="BS47" s="4">
        <f t="shared" si="29"/>
        <v>145.99490229396773</v>
      </c>
      <c r="BT47" s="4">
        <f t="shared" si="30"/>
        <v>104.69371282922684</v>
      </c>
      <c r="BU47" s="4">
        <f t="shared" si="31"/>
        <v>715.84367034834327</v>
      </c>
      <c r="BV47" s="4">
        <f t="shared" si="32"/>
        <v>2304</v>
      </c>
      <c r="BW47" s="33">
        <f t="shared" si="33"/>
        <v>1.1857707509881422E-2</v>
      </c>
    </row>
    <row r="48" spans="1:75" ht="16" x14ac:dyDescent="0.2">
      <c r="A48" s="2" t="s">
        <v>511</v>
      </c>
      <c r="B48" s="2" t="s">
        <v>511</v>
      </c>
      <c r="C48" s="3">
        <v>161</v>
      </c>
      <c r="D48" s="2" t="s">
        <v>512</v>
      </c>
      <c r="E48" s="2" t="s">
        <v>513</v>
      </c>
      <c r="F48" s="2" t="s">
        <v>417</v>
      </c>
      <c r="G48" s="2" t="s">
        <v>12</v>
      </c>
      <c r="H48" s="2" t="s">
        <v>13</v>
      </c>
      <c r="I48">
        <v>2021</v>
      </c>
      <c r="J48">
        <v>1395</v>
      </c>
      <c r="K48">
        <v>466</v>
      </c>
      <c r="L48">
        <v>160</v>
      </c>
      <c r="M48">
        <v>1270</v>
      </c>
      <c r="N48" s="7">
        <v>0.65028161802355355</v>
      </c>
      <c r="O48">
        <v>61</v>
      </c>
      <c r="P48" s="12">
        <f t="shared" si="0"/>
        <v>0.2411674347158218</v>
      </c>
      <c r="Q48" s="7">
        <v>3.1233998975934461E-2</v>
      </c>
      <c r="R48" s="7">
        <f t="shared" si="1"/>
        <v>0.12951167728237792</v>
      </c>
      <c r="S48">
        <v>91</v>
      </c>
      <c r="T48" s="7">
        <v>4.6594982078853049E-2</v>
      </c>
      <c r="U48" s="7">
        <f t="shared" si="2"/>
        <v>0.1932059447983015</v>
      </c>
      <c r="V48">
        <v>319</v>
      </c>
      <c r="W48" s="7">
        <v>0.16333845366103431</v>
      </c>
      <c r="X48" s="7">
        <f t="shared" si="3"/>
        <v>0.67728237791932067</v>
      </c>
      <c r="Y48">
        <v>212</v>
      </c>
      <c r="Z48" s="7">
        <v>0.10855094726062468</v>
      </c>
      <c r="AA48" s="15">
        <v>2006</v>
      </c>
      <c r="AB48" s="5">
        <f t="shared" si="4"/>
        <v>1304.4649257552485</v>
      </c>
      <c r="AC48" s="5">
        <f t="shared" si="5"/>
        <v>62.655401945724527</v>
      </c>
      <c r="AD48" s="5">
        <f t="shared" si="6"/>
        <v>93.46953405017922</v>
      </c>
      <c r="AE48" s="5">
        <f t="shared" si="7"/>
        <v>327.6569380440348</v>
      </c>
      <c r="AF48" s="16">
        <f t="shared" si="8"/>
        <v>217.75320020481311</v>
      </c>
      <c r="AG48" s="21">
        <v>7</v>
      </c>
      <c r="AH48" s="22">
        <v>0</v>
      </c>
      <c r="AI48" s="22">
        <v>2</v>
      </c>
      <c r="AJ48" s="4">
        <f t="shared" si="9"/>
        <v>2</v>
      </c>
      <c r="AK48" s="22">
        <v>0</v>
      </c>
      <c r="AL48" s="22">
        <v>0</v>
      </c>
      <c r="AM48" s="22">
        <v>0</v>
      </c>
      <c r="AN48" s="23">
        <f t="shared" si="10"/>
        <v>9</v>
      </c>
      <c r="AO48" s="4">
        <f t="shared" si="11"/>
        <v>1311.4649257552485</v>
      </c>
      <c r="AP48" s="4">
        <f t="shared" si="12"/>
        <v>64.65540194572452</v>
      </c>
      <c r="AQ48" s="4">
        <f t="shared" si="13"/>
        <v>93.46953405017922</v>
      </c>
      <c r="AR48" s="4">
        <f t="shared" si="14"/>
        <v>327.6569380440348</v>
      </c>
      <c r="AS48" s="4">
        <f t="shared" si="15"/>
        <v>217.75320020481311</v>
      </c>
      <c r="AT48" s="4">
        <f t="shared" si="16"/>
        <v>2015.0000000000002</v>
      </c>
      <c r="AU48" s="25">
        <v>16</v>
      </c>
      <c r="AV48" s="25">
        <v>0</v>
      </c>
      <c r="AW48" s="25">
        <v>0</v>
      </c>
      <c r="AX48" s="4">
        <f t="shared" si="17"/>
        <v>0</v>
      </c>
      <c r="AY48" s="25">
        <v>0</v>
      </c>
      <c r="AZ48" s="25">
        <v>0</v>
      </c>
      <c r="BA48" s="25">
        <v>1</v>
      </c>
      <c r="BB48" s="4">
        <f t="shared" si="34"/>
        <v>17</v>
      </c>
      <c r="BC48" s="4">
        <f t="shared" si="19"/>
        <v>1327.4649257552485</v>
      </c>
      <c r="BD48" s="4">
        <f t="shared" si="20"/>
        <v>64.65540194572452</v>
      </c>
      <c r="BE48" s="4">
        <f t="shared" si="21"/>
        <v>93.46953405017922</v>
      </c>
      <c r="BF48" s="4">
        <f t="shared" si="22"/>
        <v>327.6569380440348</v>
      </c>
      <c r="BG48" s="4">
        <f t="shared" si="23"/>
        <v>218.75320020481311</v>
      </c>
      <c r="BH48" s="4">
        <f t="shared" si="24"/>
        <v>2032.0000000000002</v>
      </c>
      <c r="BI48">
        <v>16</v>
      </c>
      <c r="BJ48">
        <v>6</v>
      </c>
      <c r="BK48">
        <v>0</v>
      </c>
      <c r="BL48">
        <f t="shared" si="25"/>
        <v>6</v>
      </c>
      <c r="BM48">
        <v>0</v>
      </c>
      <c r="BN48">
        <v>0</v>
      </c>
      <c r="BO48">
        <v>2</v>
      </c>
      <c r="BP48">
        <f t="shared" si="26"/>
        <v>24</v>
      </c>
      <c r="BQ48" s="4">
        <f t="shared" si="27"/>
        <v>1343.4649257552485</v>
      </c>
      <c r="BR48" s="4">
        <f t="shared" si="28"/>
        <v>70.65540194572452</v>
      </c>
      <c r="BS48" s="4">
        <f t="shared" si="29"/>
        <v>93.46953405017922</v>
      </c>
      <c r="BT48" s="4">
        <f t="shared" si="30"/>
        <v>327.6569380440348</v>
      </c>
      <c r="BU48" s="4">
        <f t="shared" si="31"/>
        <v>220.75320020481311</v>
      </c>
      <c r="BV48" s="4">
        <f t="shared" si="32"/>
        <v>2056</v>
      </c>
      <c r="BW48" s="33">
        <f t="shared" si="33"/>
        <v>1.1811023622047242E-2</v>
      </c>
    </row>
    <row r="49" spans="1:75" ht="16" x14ac:dyDescent="0.2">
      <c r="A49" s="2" t="s">
        <v>17</v>
      </c>
      <c r="B49" s="2" t="s">
        <v>17</v>
      </c>
      <c r="C49" s="3">
        <v>18</v>
      </c>
      <c r="D49" s="2" t="s">
        <v>18</v>
      </c>
      <c r="E49" s="2" t="s">
        <v>19</v>
      </c>
      <c r="F49" s="2" t="s">
        <v>11</v>
      </c>
      <c r="G49" s="2" t="s">
        <v>12</v>
      </c>
      <c r="H49" s="2" t="s">
        <v>13</v>
      </c>
      <c r="I49">
        <v>3665</v>
      </c>
      <c r="J49">
        <v>2491</v>
      </c>
      <c r="K49">
        <v>455</v>
      </c>
      <c r="L49">
        <v>719</v>
      </c>
      <c r="M49">
        <v>2291</v>
      </c>
      <c r="N49" s="7">
        <v>0.61935658286023254</v>
      </c>
      <c r="O49">
        <v>91</v>
      </c>
      <c r="P49" s="12">
        <f t="shared" si="0"/>
        <v>0.15896188158961883</v>
      </c>
      <c r="Q49" s="7">
        <v>2.4601243579345768E-2</v>
      </c>
      <c r="R49" s="7">
        <f t="shared" si="1"/>
        <v>0.15476190476190474</v>
      </c>
      <c r="S49">
        <v>245</v>
      </c>
      <c r="T49" s="7">
        <v>6.6234117329007844E-2</v>
      </c>
      <c r="U49" s="7">
        <f t="shared" si="2"/>
        <v>0.41666666666666669</v>
      </c>
      <c r="V49">
        <v>252</v>
      </c>
      <c r="W49" s="7">
        <v>6.8126520681265207E-2</v>
      </c>
      <c r="X49" s="7">
        <f t="shared" si="3"/>
        <v>0.42857142857142855</v>
      </c>
      <c r="Y49">
        <v>820</v>
      </c>
      <c r="Z49" s="7">
        <v>0.22168153555014869</v>
      </c>
      <c r="AA49" s="15">
        <v>3614</v>
      </c>
      <c r="AB49" s="5">
        <f t="shared" si="4"/>
        <v>2238.3546904568802</v>
      </c>
      <c r="AC49" s="5">
        <f t="shared" si="5"/>
        <v>88.908894295755601</v>
      </c>
      <c r="AD49" s="5">
        <f t="shared" si="6"/>
        <v>239.37010002703434</v>
      </c>
      <c r="AE49" s="5">
        <f t="shared" si="7"/>
        <v>246.20924574209246</v>
      </c>
      <c r="AF49" s="16">
        <f t="shared" si="8"/>
        <v>801.15706947823742</v>
      </c>
      <c r="AG49" s="21">
        <v>23</v>
      </c>
      <c r="AH49" s="22">
        <v>0</v>
      </c>
      <c r="AI49" s="22">
        <v>0</v>
      </c>
      <c r="AJ49" s="4">
        <f t="shared" si="9"/>
        <v>0</v>
      </c>
      <c r="AK49" s="22">
        <v>0</v>
      </c>
      <c r="AL49" s="22">
        <v>0</v>
      </c>
      <c r="AM49" s="22">
        <v>2</v>
      </c>
      <c r="AN49" s="23">
        <f t="shared" si="10"/>
        <v>25</v>
      </c>
      <c r="AO49" s="4">
        <f t="shared" si="11"/>
        <v>2261.3546904568802</v>
      </c>
      <c r="AP49" s="4">
        <f t="shared" si="12"/>
        <v>88.908894295755601</v>
      </c>
      <c r="AQ49" s="4">
        <f t="shared" si="13"/>
        <v>239.37010002703434</v>
      </c>
      <c r="AR49" s="4">
        <f t="shared" si="14"/>
        <v>246.20924574209246</v>
      </c>
      <c r="AS49" s="4">
        <f t="shared" si="15"/>
        <v>803.15706947823742</v>
      </c>
      <c r="AT49" s="4">
        <f t="shared" si="16"/>
        <v>3639</v>
      </c>
      <c r="AU49" s="25">
        <v>24</v>
      </c>
      <c r="AV49" s="25">
        <v>2</v>
      </c>
      <c r="AW49" s="25">
        <v>2</v>
      </c>
      <c r="AX49" s="4">
        <f t="shared" si="17"/>
        <v>4</v>
      </c>
      <c r="AY49" s="25">
        <v>0</v>
      </c>
      <c r="AZ49" s="25">
        <v>0</v>
      </c>
      <c r="BA49" s="25">
        <v>3</v>
      </c>
      <c r="BB49" s="4">
        <f t="shared" si="34"/>
        <v>31</v>
      </c>
      <c r="BC49" s="4">
        <f t="shared" si="19"/>
        <v>2285.3546904568802</v>
      </c>
      <c r="BD49" s="4">
        <f t="shared" si="20"/>
        <v>92.908894295755601</v>
      </c>
      <c r="BE49" s="4">
        <f t="shared" si="21"/>
        <v>239.37010002703434</v>
      </c>
      <c r="BF49" s="4">
        <f t="shared" si="22"/>
        <v>246.20924574209246</v>
      </c>
      <c r="BG49" s="4">
        <f t="shared" si="23"/>
        <v>806.15706947823742</v>
      </c>
      <c r="BH49" s="4">
        <f t="shared" si="24"/>
        <v>3670</v>
      </c>
      <c r="BI49">
        <v>41</v>
      </c>
      <c r="BJ49">
        <v>-6</v>
      </c>
      <c r="BK49">
        <v>4</v>
      </c>
      <c r="BL49">
        <f t="shared" si="25"/>
        <v>-2</v>
      </c>
      <c r="BM49">
        <v>-4</v>
      </c>
      <c r="BN49">
        <v>0</v>
      </c>
      <c r="BO49">
        <v>8</v>
      </c>
      <c r="BP49">
        <f t="shared" si="26"/>
        <v>43</v>
      </c>
      <c r="BQ49" s="4">
        <f t="shared" si="27"/>
        <v>2326.3546904568802</v>
      </c>
      <c r="BR49" s="4">
        <f t="shared" si="28"/>
        <v>90.908894295755601</v>
      </c>
      <c r="BS49" s="4">
        <f t="shared" si="29"/>
        <v>235.37010002703434</v>
      </c>
      <c r="BT49" s="4">
        <f t="shared" si="30"/>
        <v>246.20924574209246</v>
      </c>
      <c r="BU49" s="4">
        <f t="shared" si="31"/>
        <v>814.15706947823742</v>
      </c>
      <c r="BV49" s="4">
        <f t="shared" si="32"/>
        <v>3713</v>
      </c>
      <c r="BW49" s="33">
        <f t="shared" si="33"/>
        <v>1.1716621253405994E-2</v>
      </c>
    </row>
    <row r="50" spans="1:75" ht="16" x14ac:dyDescent="0.2">
      <c r="A50" s="2" t="s">
        <v>143</v>
      </c>
      <c r="B50" s="2" t="s">
        <v>143</v>
      </c>
      <c r="C50" s="3">
        <v>180</v>
      </c>
      <c r="D50" s="2" t="s">
        <v>144</v>
      </c>
      <c r="E50" s="2" t="s">
        <v>145</v>
      </c>
      <c r="F50" s="2" t="s">
        <v>107</v>
      </c>
      <c r="G50" s="2" t="s">
        <v>108</v>
      </c>
      <c r="H50" s="2" t="s">
        <v>109</v>
      </c>
      <c r="I50">
        <v>515</v>
      </c>
      <c r="J50">
        <v>495</v>
      </c>
      <c r="K50">
        <v>9</v>
      </c>
      <c r="L50">
        <v>11</v>
      </c>
      <c r="M50">
        <v>478</v>
      </c>
      <c r="N50" s="7">
        <v>0.97154471544715448</v>
      </c>
      <c r="O50">
        <v>0</v>
      </c>
      <c r="P50" s="12">
        <f t="shared" si="0"/>
        <v>0</v>
      </c>
      <c r="Q50" s="7">
        <v>0</v>
      </c>
      <c r="R50" s="7">
        <v>0</v>
      </c>
      <c r="S50">
        <v>0</v>
      </c>
      <c r="T50" s="7">
        <v>0</v>
      </c>
      <c r="U50" s="7">
        <v>0</v>
      </c>
      <c r="V50">
        <v>0</v>
      </c>
      <c r="W50" s="7">
        <v>0</v>
      </c>
      <c r="X50" s="7">
        <v>0</v>
      </c>
      <c r="Y50">
        <v>14</v>
      </c>
      <c r="Z50" s="7">
        <v>2.8455284552845527E-2</v>
      </c>
      <c r="AA50" s="15">
        <v>502</v>
      </c>
      <c r="AB50" s="5">
        <f t="shared" si="4"/>
        <v>487.71544715447158</v>
      </c>
      <c r="AC50" s="5">
        <f t="shared" si="5"/>
        <v>0</v>
      </c>
      <c r="AD50" s="5">
        <f t="shared" si="6"/>
        <v>0</v>
      </c>
      <c r="AE50" s="5">
        <f t="shared" si="7"/>
        <v>0</v>
      </c>
      <c r="AF50" s="16">
        <f t="shared" si="8"/>
        <v>14.284552845528454</v>
      </c>
      <c r="AG50" s="21">
        <v>6</v>
      </c>
      <c r="AH50" s="22">
        <v>0</v>
      </c>
      <c r="AI50" s="22">
        <v>0</v>
      </c>
      <c r="AJ50" s="4">
        <f t="shared" si="9"/>
        <v>0</v>
      </c>
      <c r="AK50" s="22">
        <v>0</v>
      </c>
      <c r="AL50" s="22">
        <v>0</v>
      </c>
      <c r="AM50" s="22">
        <v>0</v>
      </c>
      <c r="AN50" s="23">
        <f t="shared" si="10"/>
        <v>6</v>
      </c>
      <c r="AO50" s="4">
        <f t="shared" si="11"/>
        <v>493.71544715447158</v>
      </c>
      <c r="AP50" s="4">
        <f t="shared" si="12"/>
        <v>0</v>
      </c>
      <c r="AQ50" s="4">
        <f t="shared" si="13"/>
        <v>0</v>
      </c>
      <c r="AR50" s="4">
        <f t="shared" si="14"/>
        <v>0</v>
      </c>
      <c r="AS50" s="4">
        <f t="shared" si="15"/>
        <v>14.284552845528454</v>
      </c>
      <c r="AT50" s="4">
        <f t="shared" si="16"/>
        <v>508.00000000000006</v>
      </c>
      <c r="AU50" s="25">
        <v>5</v>
      </c>
      <c r="AV50" s="25">
        <v>0</v>
      </c>
      <c r="AW50" s="25">
        <v>0</v>
      </c>
      <c r="AX50" s="4">
        <f t="shared" si="17"/>
        <v>0</v>
      </c>
      <c r="AY50" s="25">
        <v>0</v>
      </c>
      <c r="AZ50" s="25">
        <v>0</v>
      </c>
      <c r="BA50" s="25">
        <v>0</v>
      </c>
      <c r="BB50" s="4">
        <f t="shared" si="34"/>
        <v>5</v>
      </c>
      <c r="BC50" s="4">
        <f t="shared" si="19"/>
        <v>498.71544715447158</v>
      </c>
      <c r="BD50" s="4">
        <f t="shared" si="20"/>
        <v>0</v>
      </c>
      <c r="BE50" s="4">
        <f t="shared" si="21"/>
        <v>0</v>
      </c>
      <c r="BF50" s="4">
        <f t="shared" si="22"/>
        <v>0</v>
      </c>
      <c r="BG50" s="4">
        <f t="shared" si="23"/>
        <v>14.284552845528454</v>
      </c>
      <c r="BH50" s="4">
        <f t="shared" si="24"/>
        <v>513</v>
      </c>
      <c r="BI50">
        <v>5</v>
      </c>
      <c r="BJ50">
        <v>0</v>
      </c>
      <c r="BK50">
        <v>1</v>
      </c>
      <c r="BL50">
        <f t="shared" si="25"/>
        <v>1</v>
      </c>
      <c r="BM50">
        <v>0</v>
      </c>
      <c r="BN50">
        <v>0</v>
      </c>
      <c r="BO50">
        <v>0</v>
      </c>
      <c r="BP50">
        <f t="shared" si="26"/>
        <v>6</v>
      </c>
      <c r="BQ50" s="4">
        <f t="shared" si="27"/>
        <v>503.71544715447158</v>
      </c>
      <c r="BR50" s="4">
        <f t="shared" si="28"/>
        <v>1</v>
      </c>
      <c r="BS50" s="4">
        <f t="shared" si="29"/>
        <v>0</v>
      </c>
      <c r="BT50" s="4">
        <f t="shared" si="30"/>
        <v>0</v>
      </c>
      <c r="BU50" s="4">
        <f t="shared" si="31"/>
        <v>14.284552845528454</v>
      </c>
      <c r="BV50" s="4">
        <f t="shared" si="32"/>
        <v>519</v>
      </c>
      <c r="BW50" s="33">
        <f t="shared" si="33"/>
        <v>1.1695906432748537E-2</v>
      </c>
    </row>
    <row r="51" spans="1:75" ht="16" x14ac:dyDescent="0.2">
      <c r="A51" s="2" t="s">
        <v>460</v>
      </c>
      <c r="B51" s="2" t="s">
        <v>460</v>
      </c>
      <c r="C51" s="3">
        <v>23</v>
      </c>
      <c r="D51" s="2" t="s">
        <v>461</v>
      </c>
      <c r="E51" s="2" t="s">
        <v>462</v>
      </c>
      <c r="F51" s="2" t="s">
        <v>417</v>
      </c>
      <c r="G51" s="2" t="s">
        <v>378</v>
      </c>
      <c r="H51" s="2" t="s">
        <v>379</v>
      </c>
      <c r="I51">
        <v>1526</v>
      </c>
      <c r="J51">
        <v>944</v>
      </c>
      <c r="K51">
        <v>378</v>
      </c>
      <c r="L51">
        <v>204</v>
      </c>
      <c r="M51">
        <v>1005</v>
      </c>
      <c r="N51" s="7">
        <v>0.66424322538003966</v>
      </c>
      <c r="O51">
        <v>119</v>
      </c>
      <c r="P51" s="12">
        <f t="shared" si="0"/>
        <v>0.23925974884335757</v>
      </c>
      <c r="Q51" s="7">
        <v>7.8651685393258425E-2</v>
      </c>
      <c r="R51" s="7">
        <f t="shared" ref="R51:R83" si="35">Q51/P51</f>
        <v>0.32872928176795579</v>
      </c>
      <c r="S51">
        <v>73</v>
      </c>
      <c r="T51" s="7">
        <v>4.8248512888301391E-2</v>
      </c>
      <c r="U51" s="7">
        <f t="shared" ref="U51:U83" si="36">T51/P51</f>
        <v>0.20165745856353592</v>
      </c>
      <c r="V51">
        <v>170</v>
      </c>
      <c r="W51" s="7">
        <v>0.11235955056179775</v>
      </c>
      <c r="X51" s="7">
        <f t="shared" ref="X51:X83" si="37">W51/P51</f>
        <v>0.46961325966850825</v>
      </c>
      <c r="Y51">
        <v>146</v>
      </c>
      <c r="Z51" s="7">
        <v>9.6497025776602782E-2</v>
      </c>
      <c r="AA51" s="15">
        <v>1522</v>
      </c>
      <c r="AB51" s="5">
        <f t="shared" si="4"/>
        <v>1010.9781890284204</v>
      </c>
      <c r="AC51" s="5">
        <f t="shared" si="5"/>
        <v>119.70786516853933</v>
      </c>
      <c r="AD51" s="5">
        <f t="shared" si="6"/>
        <v>73.43423661599472</v>
      </c>
      <c r="AE51" s="5">
        <f t="shared" si="7"/>
        <v>171.01123595505618</v>
      </c>
      <c r="AF51" s="16">
        <f t="shared" si="8"/>
        <v>146.86847323198944</v>
      </c>
      <c r="AG51" s="21">
        <v>6</v>
      </c>
      <c r="AH51" s="22">
        <v>2</v>
      </c>
      <c r="AI51" s="22">
        <v>0</v>
      </c>
      <c r="AJ51" s="4">
        <f t="shared" si="9"/>
        <v>2</v>
      </c>
      <c r="AK51" s="22">
        <v>0</v>
      </c>
      <c r="AL51" s="22">
        <v>0</v>
      </c>
      <c r="AM51" s="22">
        <v>0</v>
      </c>
      <c r="AN51" s="23">
        <f t="shared" si="10"/>
        <v>8</v>
      </c>
      <c r="AO51" s="4">
        <f t="shared" si="11"/>
        <v>1016.9781890284204</v>
      </c>
      <c r="AP51" s="4">
        <f t="shared" si="12"/>
        <v>121.70786516853933</v>
      </c>
      <c r="AQ51" s="4">
        <f t="shared" si="13"/>
        <v>73.43423661599472</v>
      </c>
      <c r="AR51" s="4">
        <f t="shared" si="14"/>
        <v>171.01123595505618</v>
      </c>
      <c r="AS51" s="4">
        <f t="shared" si="15"/>
        <v>146.86847323198944</v>
      </c>
      <c r="AT51" s="4">
        <f t="shared" si="16"/>
        <v>1530</v>
      </c>
      <c r="AU51" s="25">
        <v>4</v>
      </c>
      <c r="AV51" s="25">
        <v>2</v>
      </c>
      <c r="AW51" s="25">
        <v>0</v>
      </c>
      <c r="AX51" s="4">
        <f t="shared" si="17"/>
        <v>2</v>
      </c>
      <c r="AY51" s="25">
        <v>0</v>
      </c>
      <c r="AZ51" s="25">
        <v>0</v>
      </c>
      <c r="BA51" s="25">
        <v>6</v>
      </c>
      <c r="BB51" s="4">
        <f t="shared" si="34"/>
        <v>12</v>
      </c>
      <c r="BC51" s="4">
        <f t="shared" si="19"/>
        <v>1020.9781890284204</v>
      </c>
      <c r="BD51" s="4">
        <f t="shared" si="20"/>
        <v>123.70786516853933</v>
      </c>
      <c r="BE51" s="4">
        <f t="shared" si="21"/>
        <v>73.43423661599472</v>
      </c>
      <c r="BF51" s="4">
        <f t="shared" si="22"/>
        <v>171.01123595505618</v>
      </c>
      <c r="BG51" s="4">
        <f t="shared" si="23"/>
        <v>152.86847323198944</v>
      </c>
      <c r="BH51" s="4">
        <f t="shared" si="24"/>
        <v>1542</v>
      </c>
      <c r="BI51">
        <v>2</v>
      </c>
      <c r="BJ51">
        <v>12</v>
      </c>
      <c r="BK51">
        <v>4</v>
      </c>
      <c r="BL51">
        <f t="shared" si="25"/>
        <v>16</v>
      </c>
      <c r="BM51">
        <v>0</v>
      </c>
      <c r="BN51">
        <v>0</v>
      </c>
      <c r="BO51">
        <v>0</v>
      </c>
      <c r="BP51">
        <f t="shared" si="26"/>
        <v>18</v>
      </c>
      <c r="BQ51" s="4">
        <f t="shared" si="27"/>
        <v>1022.9781890284204</v>
      </c>
      <c r="BR51" s="4">
        <f t="shared" si="28"/>
        <v>139.70786516853934</v>
      </c>
      <c r="BS51" s="4">
        <f t="shared" si="29"/>
        <v>73.43423661599472</v>
      </c>
      <c r="BT51" s="4">
        <f t="shared" si="30"/>
        <v>171.01123595505618</v>
      </c>
      <c r="BU51" s="4">
        <f t="shared" si="31"/>
        <v>152.86847323198944</v>
      </c>
      <c r="BV51" s="4">
        <f t="shared" si="32"/>
        <v>1560</v>
      </c>
      <c r="BW51" s="33">
        <f t="shared" si="33"/>
        <v>1.1673151750972763E-2</v>
      </c>
    </row>
    <row r="52" spans="1:75" ht="16" x14ac:dyDescent="0.2">
      <c r="A52" s="2" t="s">
        <v>535</v>
      </c>
      <c r="B52" s="2" t="s">
        <v>535</v>
      </c>
      <c r="C52" s="3">
        <v>11</v>
      </c>
      <c r="D52" s="2" t="s">
        <v>536</v>
      </c>
      <c r="E52" s="2" t="s">
        <v>537</v>
      </c>
      <c r="F52" s="2" t="s">
        <v>538</v>
      </c>
      <c r="G52" s="2" t="s">
        <v>539</v>
      </c>
      <c r="H52" s="2" t="s">
        <v>540</v>
      </c>
      <c r="I52">
        <v>2998</v>
      </c>
      <c r="J52">
        <v>1983</v>
      </c>
      <c r="K52">
        <v>1015</v>
      </c>
      <c r="L52">
        <v>0</v>
      </c>
      <c r="M52">
        <v>2259</v>
      </c>
      <c r="N52" s="7">
        <v>0.7792342186961021</v>
      </c>
      <c r="O52">
        <v>460</v>
      </c>
      <c r="P52" s="12">
        <f t="shared" si="0"/>
        <v>0.2207657813038979</v>
      </c>
      <c r="Q52" s="7">
        <v>0.15867540531217661</v>
      </c>
      <c r="R52" s="7">
        <f t="shared" si="35"/>
        <v>0.71875</v>
      </c>
      <c r="S52">
        <v>116</v>
      </c>
      <c r="T52" s="7">
        <v>4.0013797861331496E-2</v>
      </c>
      <c r="U52" s="7">
        <f t="shared" si="36"/>
        <v>0.18124999999999999</v>
      </c>
      <c r="V52">
        <v>64</v>
      </c>
      <c r="W52" s="7">
        <v>2.2076578130389789E-2</v>
      </c>
      <c r="X52" s="7">
        <f t="shared" si="37"/>
        <v>9.9999999999999992E-2</v>
      </c>
      <c r="Y52">
        <v>0</v>
      </c>
      <c r="Z52" s="7">
        <v>0</v>
      </c>
      <c r="AA52" s="15">
        <v>3002</v>
      </c>
      <c r="AB52" s="5">
        <f t="shared" si="4"/>
        <v>2339.2611245256985</v>
      </c>
      <c r="AC52" s="5">
        <f t="shared" si="5"/>
        <v>476.34356674715417</v>
      </c>
      <c r="AD52" s="5">
        <f t="shared" si="6"/>
        <v>120.12142117971715</v>
      </c>
      <c r="AE52" s="5">
        <f t="shared" si="7"/>
        <v>66.273887547430149</v>
      </c>
      <c r="AF52" s="16">
        <f t="shared" si="8"/>
        <v>0</v>
      </c>
      <c r="AG52" s="21">
        <v>25</v>
      </c>
      <c r="AH52" s="22">
        <v>0</v>
      </c>
      <c r="AI52" s="22">
        <v>0</v>
      </c>
      <c r="AJ52" s="4">
        <f t="shared" si="9"/>
        <v>0</v>
      </c>
      <c r="AK52" s="22">
        <v>0</v>
      </c>
      <c r="AL52" s="22">
        <v>32</v>
      </c>
      <c r="AM52" s="22">
        <v>0</v>
      </c>
      <c r="AN52" s="23">
        <f t="shared" si="10"/>
        <v>57</v>
      </c>
      <c r="AO52" s="4">
        <f t="shared" si="11"/>
        <v>2364.2611245256985</v>
      </c>
      <c r="AP52" s="4">
        <f t="shared" si="12"/>
        <v>476.34356674715417</v>
      </c>
      <c r="AQ52" s="4">
        <f t="shared" si="13"/>
        <v>120.12142117971715</v>
      </c>
      <c r="AR52" s="4">
        <f t="shared" si="14"/>
        <v>98.273887547430149</v>
      </c>
      <c r="AS52" s="4">
        <f t="shared" si="15"/>
        <v>0</v>
      </c>
      <c r="AT52" s="4">
        <f t="shared" si="16"/>
        <v>3059</v>
      </c>
      <c r="AU52" s="25">
        <v>9</v>
      </c>
      <c r="AV52" s="25">
        <v>0</v>
      </c>
      <c r="AW52" s="25">
        <v>1</v>
      </c>
      <c r="AX52" s="4">
        <f t="shared" si="17"/>
        <v>1</v>
      </c>
      <c r="AY52" s="25">
        <v>0</v>
      </c>
      <c r="AZ52" s="25">
        <v>32</v>
      </c>
      <c r="BA52" s="25">
        <v>0</v>
      </c>
      <c r="BB52" s="4">
        <f t="shared" si="34"/>
        <v>42</v>
      </c>
      <c r="BC52" s="4">
        <f t="shared" si="19"/>
        <v>2373.2611245256985</v>
      </c>
      <c r="BD52" s="4">
        <f t="shared" si="20"/>
        <v>477.34356674715417</v>
      </c>
      <c r="BE52" s="4">
        <f t="shared" si="21"/>
        <v>120.12142117971715</v>
      </c>
      <c r="BF52" s="4">
        <f t="shared" si="22"/>
        <v>130.27388754743015</v>
      </c>
      <c r="BG52" s="4">
        <f t="shared" si="23"/>
        <v>0</v>
      </c>
      <c r="BH52" s="4">
        <f t="shared" si="24"/>
        <v>3101</v>
      </c>
      <c r="BI52">
        <v>1</v>
      </c>
      <c r="BJ52">
        <v>0</v>
      </c>
      <c r="BK52">
        <v>3</v>
      </c>
      <c r="BL52">
        <f t="shared" si="25"/>
        <v>3</v>
      </c>
      <c r="BM52">
        <v>0</v>
      </c>
      <c r="BN52">
        <v>32</v>
      </c>
      <c r="BO52">
        <v>0</v>
      </c>
      <c r="BP52">
        <f t="shared" si="26"/>
        <v>36</v>
      </c>
      <c r="BQ52" s="4">
        <f t="shared" si="27"/>
        <v>2374.2611245256985</v>
      </c>
      <c r="BR52" s="4">
        <f t="shared" si="28"/>
        <v>480.34356674715417</v>
      </c>
      <c r="BS52" s="4">
        <f t="shared" si="29"/>
        <v>120.12142117971715</v>
      </c>
      <c r="BT52" s="4">
        <f t="shared" si="30"/>
        <v>162.27388754743015</v>
      </c>
      <c r="BU52" s="4">
        <f t="shared" si="31"/>
        <v>0</v>
      </c>
      <c r="BV52" s="4">
        <f t="shared" si="32"/>
        <v>3137</v>
      </c>
      <c r="BW52" s="33">
        <f t="shared" si="33"/>
        <v>1.1609158336020638E-2</v>
      </c>
    </row>
    <row r="53" spans="1:75" ht="16" x14ac:dyDescent="0.2">
      <c r="A53" s="2" t="s">
        <v>496</v>
      </c>
      <c r="B53" s="2" t="s">
        <v>496</v>
      </c>
      <c r="C53" s="3">
        <v>106</v>
      </c>
      <c r="D53" s="2" t="s">
        <v>497</v>
      </c>
      <c r="E53" s="2" t="s">
        <v>498</v>
      </c>
      <c r="F53" s="2" t="s">
        <v>417</v>
      </c>
      <c r="G53" s="2" t="s">
        <v>367</v>
      </c>
      <c r="H53" s="2" t="s">
        <v>368</v>
      </c>
      <c r="I53">
        <v>5693</v>
      </c>
      <c r="J53">
        <v>3911</v>
      </c>
      <c r="K53">
        <v>1615</v>
      </c>
      <c r="L53">
        <v>167</v>
      </c>
      <c r="M53">
        <v>3284</v>
      </c>
      <c r="N53" s="7">
        <v>0.61985654964137415</v>
      </c>
      <c r="O53">
        <v>809</v>
      </c>
      <c r="P53" s="12">
        <f t="shared" si="0"/>
        <v>0.34616836542091356</v>
      </c>
      <c r="Q53" s="7">
        <v>0.15269913174782937</v>
      </c>
      <c r="R53" s="7">
        <f t="shared" si="35"/>
        <v>0.44111232279171209</v>
      </c>
      <c r="S53">
        <v>247</v>
      </c>
      <c r="T53" s="7">
        <v>4.6621366553416387E-2</v>
      </c>
      <c r="U53" s="7">
        <f t="shared" si="36"/>
        <v>0.13467829880043622</v>
      </c>
      <c r="V53">
        <v>778</v>
      </c>
      <c r="W53" s="7">
        <v>0.1468478671196678</v>
      </c>
      <c r="X53" s="7">
        <f t="shared" si="37"/>
        <v>0.42420937840785167</v>
      </c>
      <c r="Y53">
        <v>180</v>
      </c>
      <c r="Z53" s="7">
        <v>3.3975084937712341E-2</v>
      </c>
      <c r="AA53" s="15">
        <v>5785</v>
      </c>
      <c r="AB53" s="5">
        <f t="shared" si="4"/>
        <v>3585.8701396753495</v>
      </c>
      <c r="AC53" s="5">
        <f t="shared" si="5"/>
        <v>883.36447716119289</v>
      </c>
      <c r="AD53" s="5">
        <f t="shared" si="6"/>
        <v>269.70460551151382</v>
      </c>
      <c r="AE53" s="5">
        <f t="shared" si="7"/>
        <v>849.51491128727821</v>
      </c>
      <c r="AF53" s="16">
        <f t="shared" si="8"/>
        <v>196.5458663646659</v>
      </c>
      <c r="AG53" s="21">
        <v>34</v>
      </c>
      <c r="AH53" s="22">
        <v>0</v>
      </c>
      <c r="AI53" s="22">
        <v>0</v>
      </c>
      <c r="AJ53" s="4">
        <f t="shared" si="9"/>
        <v>0</v>
      </c>
      <c r="AK53" s="22">
        <v>4</v>
      </c>
      <c r="AL53" s="22">
        <v>0</v>
      </c>
      <c r="AM53" s="22">
        <v>0</v>
      </c>
      <c r="AN53" s="23">
        <f t="shared" si="10"/>
        <v>38</v>
      </c>
      <c r="AO53" s="4">
        <f t="shared" si="11"/>
        <v>3619.8701396753495</v>
      </c>
      <c r="AP53" s="4">
        <f t="shared" si="12"/>
        <v>883.36447716119289</v>
      </c>
      <c r="AQ53" s="4">
        <f t="shared" si="13"/>
        <v>273.70460551151382</v>
      </c>
      <c r="AR53" s="4">
        <f t="shared" si="14"/>
        <v>849.51491128727821</v>
      </c>
      <c r="AS53" s="4">
        <f t="shared" si="15"/>
        <v>196.5458663646659</v>
      </c>
      <c r="AT53" s="4">
        <f t="shared" si="16"/>
        <v>5823</v>
      </c>
      <c r="AU53" s="25">
        <v>65</v>
      </c>
      <c r="AV53" s="25">
        <v>2</v>
      </c>
      <c r="AW53" s="25">
        <v>7</v>
      </c>
      <c r="AX53" s="4">
        <f t="shared" si="17"/>
        <v>9</v>
      </c>
      <c r="AY53" s="25">
        <v>3</v>
      </c>
      <c r="AZ53" s="25">
        <v>6</v>
      </c>
      <c r="BA53" s="25">
        <v>0</v>
      </c>
      <c r="BB53" s="4">
        <f t="shared" si="34"/>
        <v>83</v>
      </c>
      <c r="BC53" s="4">
        <f t="shared" si="19"/>
        <v>3684.8701396753495</v>
      </c>
      <c r="BD53" s="4">
        <f t="shared" si="20"/>
        <v>892.36447716119289</v>
      </c>
      <c r="BE53" s="4">
        <f t="shared" si="21"/>
        <v>276.70460551151382</v>
      </c>
      <c r="BF53" s="4">
        <f t="shared" si="22"/>
        <v>855.51491128727821</v>
      </c>
      <c r="BG53" s="4">
        <f t="shared" si="23"/>
        <v>196.5458663646659</v>
      </c>
      <c r="BH53" s="4">
        <f t="shared" si="24"/>
        <v>5906</v>
      </c>
      <c r="BI53">
        <v>58</v>
      </c>
      <c r="BJ53">
        <v>6</v>
      </c>
      <c r="BK53">
        <v>2</v>
      </c>
      <c r="BL53">
        <f t="shared" si="25"/>
        <v>8</v>
      </c>
      <c r="BM53">
        <v>0</v>
      </c>
      <c r="BN53">
        <v>0</v>
      </c>
      <c r="BO53">
        <v>-1</v>
      </c>
      <c r="BP53">
        <f t="shared" si="26"/>
        <v>65</v>
      </c>
      <c r="BQ53" s="4">
        <f t="shared" si="27"/>
        <v>3742.8701396753495</v>
      </c>
      <c r="BR53" s="4">
        <f t="shared" si="28"/>
        <v>900.36447716119289</v>
      </c>
      <c r="BS53" s="4">
        <f t="shared" si="29"/>
        <v>276.70460551151382</v>
      </c>
      <c r="BT53" s="4">
        <f t="shared" si="30"/>
        <v>855.51491128727821</v>
      </c>
      <c r="BU53" s="4">
        <f t="shared" si="31"/>
        <v>195.5458663646659</v>
      </c>
      <c r="BV53" s="4">
        <f t="shared" si="32"/>
        <v>5971</v>
      </c>
      <c r="BW53" s="33">
        <f t="shared" si="33"/>
        <v>1.100575685743312E-2</v>
      </c>
    </row>
    <row r="54" spans="1:75" ht="16" x14ac:dyDescent="0.2">
      <c r="A54" s="2" t="s">
        <v>272</v>
      </c>
      <c r="B54" s="2" t="s">
        <v>272</v>
      </c>
      <c r="C54" s="3">
        <v>66</v>
      </c>
      <c r="D54" s="2" t="s">
        <v>273</v>
      </c>
      <c r="E54" s="2" t="s">
        <v>274</v>
      </c>
      <c r="F54" s="2" t="s">
        <v>239</v>
      </c>
      <c r="G54" s="2" t="s">
        <v>48</v>
      </c>
      <c r="H54" s="2" t="s">
        <v>49</v>
      </c>
      <c r="I54">
        <v>101</v>
      </c>
      <c r="J54">
        <v>78</v>
      </c>
      <c r="K54">
        <v>17</v>
      </c>
      <c r="L54">
        <v>6</v>
      </c>
      <c r="M54">
        <v>92</v>
      </c>
      <c r="N54" s="7">
        <v>0.85981308411214952</v>
      </c>
      <c r="O54">
        <v>9</v>
      </c>
      <c r="P54" s="12">
        <f t="shared" si="0"/>
        <v>8.4112149532710276E-2</v>
      </c>
      <c r="Q54" s="7">
        <v>8.4112149532710276E-2</v>
      </c>
      <c r="R54" s="7">
        <f t="shared" si="35"/>
        <v>1</v>
      </c>
      <c r="S54">
        <v>0</v>
      </c>
      <c r="T54" s="7">
        <v>0</v>
      </c>
      <c r="U54" s="7">
        <f t="shared" si="36"/>
        <v>0</v>
      </c>
      <c r="V54">
        <v>0</v>
      </c>
      <c r="W54" s="7">
        <v>0</v>
      </c>
      <c r="X54" s="7">
        <f t="shared" si="37"/>
        <v>0</v>
      </c>
      <c r="Y54">
        <v>6</v>
      </c>
      <c r="Z54" s="7">
        <v>5.6074766355140186E-2</v>
      </c>
      <c r="AA54" s="15">
        <v>89</v>
      </c>
      <c r="AB54" s="5">
        <f t="shared" si="4"/>
        <v>76.523364485981304</v>
      </c>
      <c r="AC54" s="5">
        <f t="shared" si="5"/>
        <v>7.4859813084112146</v>
      </c>
      <c r="AD54" s="5">
        <f t="shared" si="6"/>
        <v>0</v>
      </c>
      <c r="AE54" s="5">
        <f t="shared" si="7"/>
        <v>0</v>
      </c>
      <c r="AF54" s="16">
        <f t="shared" si="8"/>
        <v>4.990654205607477</v>
      </c>
      <c r="AG54" s="21">
        <v>0</v>
      </c>
      <c r="AH54" s="22">
        <v>0</v>
      </c>
      <c r="AI54" s="22">
        <v>2</v>
      </c>
      <c r="AJ54" s="4">
        <f t="shared" si="9"/>
        <v>2</v>
      </c>
      <c r="AK54" s="22">
        <v>0</v>
      </c>
      <c r="AL54" s="22">
        <v>0</v>
      </c>
      <c r="AM54" s="22">
        <v>0</v>
      </c>
      <c r="AN54" s="23">
        <f t="shared" si="10"/>
        <v>2</v>
      </c>
      <c r="AO54" s="4">
        <f t="shared" si="11"/>
        <v>76.523364485981304</v>
      </c>
      <c r="AP54" s="4">
        <f t="shared" si="12"/>
        <v>9.4859813084112155</v>
      </c>
      <c r="AQ54" s="4">
        <f t="shared" si="13"/>
        <v>0</v>
      </c>
      <c r="AR54" s="4">
        <f t="shared" si="14"/>
        <v>0</v>
      </c>
      <c r="AS54" s="4">
        <f t="shared" si="15"/>
        <v>4.990654205607477</v>
      </c>
      <c r="AT54" s="4">
        <f t="shared" si="16"/>
        <v>91</v>
      </c>
      <c r="AU54" s="25">
        <v>0</v>
      </c>
      <c r="AV54" s="25">
        <v>0</v>
      </c>
      <c r="AW54" s="25">
        <v>0</v>
      </c>
      <c r="AX54" s="4">
        <f t="shared" si="17"/>
        <v>0</v>
      </c>
      <c r="AY54" s="25">
        <v>0</v>
      </c>
      <c r="AZ54" s="25">
        <v>0</v>
      </c>
      <c r="BA54" s="25">
        <v>0</v>
      </c>
      <c r="BB54" s="4">
        <f t="shared" si="34"/>
        <v>0</v>
      </c>
      <c r="BC54" s="4">
        <f t="shared" si="19"/>
        <v>76.523364485981304</v>
      </c>
      <c r="BD54" s="4">
        <f t="shared" si="20"/>
        <v>9.4859813084112155</v>
      </c>
      <c r="BE54" s="4">
        <f t="shared" si="21"/>
        <v>0</v>
      </c>
      <c r="BF54" s="4">
        <f t="shared" si="22"/>
        <v>0</v>
      </c>
      <c r="BG54" s="4">
        <f t="shared" si="23"/>
        <v>4.990654205607477</v>
      </c>
      <c r="BH54" s="4">
        <f t="shared" si="24"/>
        <v>91</v>
      </c>
      <c r="BI54">
        <v>1</v>
      </c>
      <c r="BJ54">
        <v>0</v>
      </c>
      <c r="BK54">
        <v>0</v>
      </c>
      <c r="BL54">
        <f t="shared" si="25"/>
        <v>0</v>
      </c>
      <c r="BM54">
        <v>0</v>
      </c>
      <c r="BN54">
        <v>0</v>
      </c>
      <c r="BO54">
        <v>0</v>
      </c>
      <c r="BP54">
        <f t="shared" si="26"/>
        <v>1</v>
      </c>
      <c r="BQ54" s="4">
        <f t="shared" si="27"/>
        <v>77.523364485981304</v>
      </c>
      <c r="BR54" s="4">
        <f t="shared" si="28"/>
        <v>9.4859813084112155</v>
      </c>
      <c r="BS54" s="4">
        <f t="shared" si="29"/>
        <v>0</v>
      </c>
      <c r="BT54" s="4">
        <f t="shared" si="30"/>
        <v>0</v>
      </c>
      <c r="BU54" s="4">
        <f t="shared" si="31"/>
        <v>4.990654205607477</v>
      </c>
      <c r="BV54" s="4">
        <f t="shared" si="32"/>
        <v>92</v>
      </c>
      <c r="BW54" s="33">
        <f t="shared" si="33"/>
        <v>1.098901098901099E-2</v>
      </c>
    </row>
    <row r="55" spans="1:75" ht="16" x14ac:dyDescent="0.2">
      <c r="A55" s="2" t="s">
        <v>430</v>
      </c>
      <c r="B55" s="2" t="s">
        <v>430</v>
      </c>
      <c r="C55" s="3">
        <v>152</v>
      </c>
      <c r="D55" s="2" t="s">
        <v>431</v>
      </c>
      <c r="E55" s="2" t="s">
        <v>432</v>
      </c>
      <c r="F55" s="2" t="s">
        <v>358</v>
      </c>
      <c r="G55" s="2" t="s">
        <v>108</v>
      </c>
      <c r="H55" s="2" t="s">
        <v>109</v>
      </c>
      <c r="I55">
        <v>2049</v>
      </c>
      <c r="J55">
        <v>1720</v>
      </c>
      <c r="K55">
        <v>300</v>
      </c>
      <c r="L55">
        <v>29</v>
      </c>
      <c r="M55">
        <v>1757</v>
      </c>
      <c r="N55" s="7">
        <v>0.86296660117878188</v>
      </c>
      <c r="O55">
        <v>79</v>
      </c>
      <c r="P55" s="12">
        <f t="shared" si="0"/>
        <v>0.11542239685658152</v>
      </c>
      <c r="Q55" s="7">
        <v>3.880157170923379E-2</v>
      </c>
      <c r="R55" s="7">
        <f t="shared" si="35"/>
        <v>0.33617021276595743</v>
      </c>
      <c r="S55">
        <v>0</v>
      </c>
      <c r="T55" s="7">
        <v>0</v>
      </c>
      <c r="U55" s="7">
        <f t="shared" si="36"/>
        <v>0</v>
      </c>
      <c r="V55">
        <v>156</v>
      </c>
      <c r="W55" s="7">
        <v>7.6620825147347735E-2</v>
      </c>
      <c r="X55" s="7">
        <f t="shared" si="37"/>
        <v>0.66382978723404251</v>
      </c>
      <c r="Y55">
        <v>44</v>
      </c>
      <c r="Z55" s="7">
        <v>2.1611001964636542E-2</v>
      </c>
      <c r="AA55" s="15">
        <v>1958</v>
      </c>
      <c r="AB55" s="5">
        <f t="shared" si="4"/>
        <v>1689.6886051080548</v>
      </c>
      <c r="AC55" s="5">
        <f t="shared" si="5"/>
        <v>75.973477406679763</v>
      </c>
      <c r="AD55" s="5">
        <f t="shared" si="6"/>
        <v>0</v>
      </c>
      <c r="AE55" s="5">
        <f t="shared" si="7"/>
        <v>150.02357563850686</v>
      </c>
      <c r="AF55" s="16">
        <f t="shared" si="8"/>
        <v>42.314341846758346</v>
      </c>
      <c r="AG55" s="21">
        <v>16</v>
      </c>
      <c r="AH55" s="22">
        <v>0</v>
      </c>
      <c r="AI55" s="22">
        <v>0</v>
      </c>
      <c r="AJ55" s="4">
        <f t="shared" si="9"/>
        <v>0</v>
      </c>
      <c r="AK55" s="22">
        <v>0</v>
      </c>
      <c r="AL55" s="22">
        <v>0</v>
      </c>
      <c r="AM55" s="22">
        <v>0</v>
      </c>
      <c r="AN55" s="23">
        <f t="shared" si="10"/>
        <v>16</v>
      </c>
      <c r="AO55" s="4">
        <f t="shared" si="11"/>
        <v>1705.6886051080548</v>
      </c>
      <c r="AP55" s="4">
        <f t="shared" si="12"/>
        <v>75.973477406679763</v>
      </c>
      <c r="AQ55" s="4">
        <f t="shared" si="13"/>
        <v>0</v>
      </c>
      <c r="AR55" s="4">
        <f t="shared" si="14"/>
        <v>150.02357563850686</v>
      </c>
      <c r="AS55" s="4">
        <f t="shared" si="15"/>
        <v>42.314341846758346</v>
      </c>
      <c r="AT55" s="4">
        <f t="shared" si="16"/>
        <v>1974</v>
      </c>
      <c r="AU55" s="25">
        <v>29</v>
      </c>
      <c r="AV55" s="25">
        <v>0</v>
      </c>
      <c r="AW55" s="25">
        <v>0</v>
      </c>
      <c r="AX55" s="4">
        <f t="shared" si="17"/>
        <v>0</v>
      </c>
      <c r="AY55" s="25">
        <v>0</v>
      </c>
      <c r="AZ55" s="25">
        <v>0</v>
      </c>
      <c r="BA55" s="25">
        <v>1</v>
      </c>
      <c r="BB55" s="4">
        <f t="shared" si="34"/>
        <v>30</v>
      </c>
      <c r="BC55" s="4">
        <f t="shared" si="19"/>
        <v>1734.6886051080548</v>
      </c>
      <c r="BD55" s="4">
        <f t="shared" si="20"/>
        <v>75.973477406679763</v>
      </c>
      <c r="BE55" s="4">
        <f t="shared" si="21"/>
        <v>0</v>
      </c>
      <c r="BF55" s="4">
        <f t="shared" si="22"/>
        <v>150.02357563850686</v>
      </c>
      <c r="BG55" s="4">
        <f t="shared" si="23"/>
        <v>43.314341846758346</v>
      </c>
      <c r="BH55" s="4">
        <f t="shared" si="24"/>
        <v>2004</v>
      </c>
      <c r="BI55">
        <v>18</v>
      </c>
      <c r="BJ55">
        <v>4</v>
      </c>
      <c r="BK55">
        <v>0</v>
      </c>
      <c r="BL55">
        <f t="shared" si="25"/>
        <v>4</v>
      </c>
      <c r="BM55">
        <v>0</v>
      </c>
      <c r="BN55">
        <v>0</v>
      </c>
      <c r="BO55">
        <v>0</v>
      </c>
      <c r="BP55">
        <f t="shared" si="26"/>
        <v>22</v>
      </c>
      <c r="BQ55" s="4">
        <f t="shared" si="27"/>
        <v>1752.6886051080548</v>
      </c>
      <c r="BR55" s="4">
        <f t="shared" si="28"/>
        <v>79.973477406679763</v>
      </c>
      <c r="BS55" s="4">
        <f t="shared" si="29"/>
        <v>0</v>
      </c>
      <c r="BT55" s="4">
        <f t="shared" si="30"/>
        <v>150.02357563850686</v>
      </c>
      <c r="BU55" s="4">
        <f t="shared" si="31"/>
        <v>43.314341846758346</v>
      </c>
      <c r="BV55" s="4">
        <f t="shared" si="32"/>
        <v>2026</v>
      </c>
      <c r="BW55" s="33">
        <f t="shared" si="33"/>
        <v>1.0978043912175649E-2</v>
      </c>
    </row>
    <row r="56" spans="1:75" ht="16" x14ac:dyDescent="0.2">
      <c r="A56" s="2" t="s">
        <v>604</v>
      </c>
      <c r="B56" s="2" t="s">
        <v>604</v>
      </c>
      <c r="C56" s="3">
        <v>157</v>
      </c>
      <c r="D56" s="2" t="s">
        <v>605</v>
      </c>
      <c r="E56" s="2" t="s">
        <v>606</v>
      </c>
      <c r="F56" s="2" t="s">
        <v>538</v>
      </c>
      <c r="G56" s="2" t="s">
        <v>100</v>
      </c>
      <c r="H56" s="2" t="s">
        <v>57</v>
      </c>
      <c r="I56">
        <v>4446</v>
      </c>
      <c r="J56">
        <v>1801</v>
      </c>
      <c r="K56">
        <v>2444</v>
      </c>
      <c r="L56">
        <v>201</v>
      </c>
      <c r="M56">
        <v>1633</v>
      </c>
      <c r="N56" s="7">
        <v>0.38983050847457629</v>
      </c>
      <c r="O56">
        <v>670</v>
      </c>
      <c r="P56" s="12">
        <f t="shared" si="0"/>
        <v>0.58009071377417043</v>
      </c>
      <c r="Q56" s="7">
        <v>0.15994270708999761</v>
      </c>
      <c r="R56" s="7">
        <f t="shared" si="35"/>
        <v>0.27572016460905352</v>
      </c>
      <c r="S56">
        <v>463</v>
      </c>
      <c r="T56" s="7">
        <v>0.11052757221293864</v>
      </c>
      <c r="U56" s="7">
        <f t="shared" si="36"/>
        <v>0.19053497942386832</v>
      </c>
      <c r="V56">
        <v>1297</v>
      </c>
      <c r="W56" s="7">
        <v>0.30962043447123416</v>
      </c>
      <c r="X56" s="7">
        <f t="shared" si="37"/>
        <v>0.53374485596707821</v>
      </c>
      <c r="Y56">
        <v>126</v>
      </c>
      <c r="Z56" s="7">
        <v>3.0078777751253283E-2</v>
      </c>
      <c r="AA56" s="15">
        <v>4398</v>
      </c>
      <c r="AB56" s="5">
        <f t="shared" si="4"/>
        <v>1714.4745762711866</v>
      </c>
      <c r="AC56" s="5">
        <f t="shared" si="5"/>
        <v>703.42802578180954</v>
      </c>
      <c r="AD56" s="5">
        <f t="shared" si="6"/>
        <v>486.10026259250418</v>
      </c>
      <c r="AE56" s="5">
        <f t="shared" si="7"/>
        <v>1361.7106708044878</v>
      </c>
      <c r="AF56" s="16">
        <f t="shared" si="8"/>
        <v>132.28646455001194</v>
      </c>
      <c r="AG56" s="21">
        <v>6</v>
      </c>
      <c r="AH56" s="22">
        <v>2</v>
      </c>
      <c r="AI56" s="22">
        <v>0</v>
      </c>
      <c r="AJ56" s="4">
        <f t="shared" si="9"/>
        <v>2</v>
      </c>
      <c r="AK56" s="22">
        <v>0</v>
      </c>
      <c r="AL56" s="22">
        <v>0</v>
      </c>
      <c r="AM56" s="22">
        <v>0</v>
      </c>
      <c r="AN56" s="23">
        <f t="shared" si="10"/>
        <v>8</v>
      </c>
      <c r="AO56" s="4">
        <f t="shared" si="11"/>
        <v>1720.4745762711866</v>
      </c>
      <c r="AP56" s="4">
        <f t="shared" si="12"/>
        <v>705.42802578180954</v>
      </c>
      <c r="AQ56" s="4">
        <f t="shared" si="13"/>
        <v>486.10026259250418</v>
      </c>
      <c r="AR56" s="4">
        <f t="shared" si="14"/>
        <v>1361.7106708044878</v>
      </c>
      <c r="AS56" s="4">
        <f t="shared" si="15"/>
        <v>132.28646455001194</v>
      </c>
      <c r="AT56" s="4">
        <f t="shared" si="16"/>
        <v>4406.0000000000009</v>
      </c>
      <c r="AU56" s="25">
        <v>2</v>
      </c>
      <c r="AV56" s="25">
        <v>0</v>
      </c>
      <c r="AW56" s="25">
        <v>0</v>
      </c>
      <c r="AX56" s="4">
        <f t="shared" si="17"/>
        <v>0</v>
      </c>
      <c r="AY56" s="25">
        <v>0</v>
      </c>
      <c r="AZ56" s="25">
        <v>0</v>
      </c>
      <c r="BA56" s="25">
        <v>0</v>
      </c>
      <c r="BB56" s="4">
        <f t="shared" si="34"/>
        <v>2</v>
      </c>
      <c r="BC56" s="4">
        <f t="shared" si="19"/>
        <v>1722.4745762711866</v>
      </c>
      <c r="BD56" s="4">
        <f t="shared" si="20"/>
        <v>705.42802578180954</v>
      </c>
      <c r="BE56" s="4">
        <f t="shared" si="21"/>
        <v>486.10026259250418</v>
      </c>
      <c r="BF56" s="4">
        <f t="shared" si="22"/>
        <v>1361.7106708044878</v>
      </c>
      <c r="BG56" s="4">
        <f t="shared" si="23"/>
        <v>132.28646455001194</v>
      </c>
      <c r="BH56" s="4">
        <f t="shared" si="24"/>
        <v>4408.0000000000009</v>
      </c>
      <c r="BI56">
        <v>21</v>
      </c>
      <c r="BJ56">
        <v>18</v>
      </c>
      <c r="BK56">
        <v>1</v>
      </c>
      <c r="BL56">
        <f t="shared" si="25"/>
        <v>19</v>
      </c>
      <c r="BM56">
        <v>0</v>
      </c>
      <c r="BN56">
        <v>8</v>
      </c>
      <c r="BO56">
        <v>0</v>
      </c>
      <c r="BP56">
        <f t="shared" si="26"/>
        <v>48</v>
      </c>
      <c r="BQ56" s="4">
        <f t="shared" si="27"/>
        <v>1743.4745762711866</v>
      </c>
      <c r="BR56" s="4">
        <f t="shared" si="28"/>
        <v>724.42802578180954</v>
      </c>
      <c r="BS56" s="4">
        <f t="shared" si="29"/>
        <v>486.10026259250418</v>
      </c>
      <c r="BT56" s="4">
        <f t="shared" si="30"/>
        <v>1369.7106708044878</v>
      </c>
      <c r="BU56" s="4">
        <f t="shared" si="31"/>
        <v>132.28646455001194</v>
      </c>
      <c r="BV56" s="4">
        <f t="shared" si="32"/>
        <v>4456.0000000000009</v>
      </c>
      <c r="BW56" s="33">
        <f t="shared" si="33"/>
        <v>1.0889292196007257E-2</v>
      </c>
    </row>
    <row r="57" spans="1:75" ht="16" x14ac:dyDescent="0.2">
      <c r="A57" s="2" t="s">
        <v>82</v>
      </c>
      <c r="B57" s="2" t="s">
        <v>82</v>
      </c>
      <c r="C57" s="3">
        <v>145</v>
      </c>
      <c r="D57" s="2" t="s">
        <v>83</v>
      </c>
      <c r="E57" s="2" t="s">
        <v>84</v>
      </c>
      <c r="F57" s="2" t="s">
        <v>47</v>
      </c>
      <c r="G57" s="2" t="s">
        <v>12</v>
      </c>
      <c r="H57" s="2" t="s">
        <v>13</v>
      </c>
      <c r="I57">
        <v>5145</v>
      </c>
      <c r="J57">
        <v>4876</v>
      </c>
      <c r="K57">
        <v>233</v>
      </c>
      <c r="L57">
        <v>36</v>
      </c>
      <c r="M57">
        <v>4562</v>
      </c>
      <c r="N57" s="7">
        <v>0.93675564681724843</v>
      </c>
      <c r="O57">
        <v>170</v>
      </c>
      <c r="P57" s="12">
        <f t="shared" si="0"/>
        <v>5.0513347022587266E-2</v>
      </c>
      <c r="Q57" s="7">
        <v>3.4907597535934289E-2</v>
      </c>
      <c r="R57" s="7">
        <f t="shared" si="35"/>
        <v>0.69105691056910568</v>
      </c>
      <c r="S57">
        <v>34</v>
      </c>
      <c r="T57" s="7">
        <v>6.9815195071868588E-3</v>
      </c>
      <c r="U57" s="7">
        <f t="shared" si="36"/>
        <v>0.13821138211382117</v>
      </c>
      <c r="V57">
        <v>42</v>
      </c>
      <c r="W57" s="7">
        <v>8.6242299794661199E-3</v>
      </c>
      <c r="X57" s="7">
        <f t="shared" si="37"/>
        <v>0.17073170731707321</v>
      </c>
      <c r="Y57">
        <v>62</v>
      </c>
      <c r="Z57" s="7">
        <v>1.273100616016427E-2</v>
      </c>
      <c r="AA57" s="15">
        <v>4910</v>
      </c>
      <c r="AB57" s="5">
        <f t="shared" si="4"/>
        <v>4599.4702258726902</v>
      </c>
      <c r="AC57" s="5">
        <f t="shared" si="5"/>
        <v>171.39630390143736</v>
      </c>
      <c r="AD57" s="5">
        <f t="shared" si="6"/>
        <v>34.27926078028748</v>
      </c>
      <c r="AE57" s="5">
        <f t="shared" si="7"/>
        <v>42.344969199178649</v>
      </c>
      <c r="AF57" s="16">
        <f t="shared" si="8"/>
        <v>62.50924024640657</v>
      </c>
      <c r="AG57" s="21">
        <v>25</v>
      </c>
      <c r="AH57" s="22">
        <v>0</v>
      </c>
      <c r="AI57" s="22">
        <v>3</v>
      </c>
      <c r="AJ57" s="4">
        <f t="shared" si="9"/>
        <v>3</v>
      </c>
      <c r="AK57" s="22">
        <v>0</v>
      </c>
      <c r="AL57" s="22">
        <v>0</v>
      </c>
      <c r="AM57" s="22">
        <v>3</v>
      </c>
      <c r="AN57" s="23">
        <f t="shared" si="10"/>
        <v>31</v>
      </c>
      <c r="AO57" s="4">
        <f t="shared" si="11"/>
        <v>4624.4702258726902</v>
      </c>
      <c r="AP57" s="4">
        <f t="shared" si="12"/>
        <v>174.39630390143736</v>
      </c>
      <c r="AQ57" s="4">
        <f t="shared" si="13"/>
        <v>34.27926078028748</v>
      </c>
      <c r="AR57" s="4">
        <f t="shared" si="14"/>
        <v>42.344969199178649</v>
      </c>
      <c r="AS57" s="4">
        <f t="shared" si="15"/>
        <v>65.509240246406563</v>
      </c>
      <c r="AT57" s="4">
        <f t="shared" si="16"/>
        <v>4941</v>
      </c>
      <c r="AU57" s="25">
        <v>20</v>
      </c>
      <c r="AV57" s="25">
        <v>0</v>
      </c>
      <c r="AW57" s="25">
        <v>3</v>
      </c>
      <c r="AX57" s="4">
        <f t="shared" si="17"/>
        <v>3</v>
      </c>
      <c r="AY57" s="25">
        <v>0</v>
      </c>
      <c r="AZ57" s="25">
        <v>0</v>
      </c>
      <c r="BA57" s="25">
        <v>-2</v>
      </c>
      <c r="BB57" s="4">
        <f t="shared" si="34"/>
        <v>21</v>
      </c>
      <c r="BC57" s="4">
        <f t="shared" si="19"/>
        <v>4644.4702258726902</v>
      </c>
      <c r="BD57" s="4">
        <f t="shared" si="20"/>
        <v>177.39630390143736</v>
      </c>
      <c r="BE57" s="4">
        <f t="shared" si="21"/>
        <v>34.27926078028748</v>
      </c>
      <c r="BF57" s="4">
        <f t="shared" si="22"/>
        <v>42.344969199178649</v>
      </c>
      <c r="BG57" s="4">
        <f t="shared" si="23"/>
        <v>63.509240246406563</v>
      </c>
      <c r="BH57" s="4">
        <f t="shared" si="24"/>
        <v>4962</v>
      </c>
      <c r="BI57">
        <v>53</v>
      </c>
      <c r="BJ57">
        <v>0</v>
      </c>
      <c r="BK57">
        <v>0</v>
      </c>
      <c r="BL57">
        <f t="shared" si="25"/>
        <v>0</v>
      </c>
      <c r="BM57">
        <v>0</v>
      </c>
      <c r="BN57">
        <v>0</v>
      </c>
      <c r="BO57">
        <v>1</v>
      </c>
      <c r="BP57">
        <f t="shared" si="26"/>
        <v>54</v>
      </c>
      <c r="BQ57" s="4">
        <f t="shared" si="27"/>
        <v>4697.4702258726902</v>
      </c>
      <c r="BR57" s="4">
        <f t="shared" si="28"/>
        <v>177.39630390143736</v>
      </c>
      <c r="BS57" s="4">
        <f t="shared" si="29"/>
        <v>34.27926078028748</v>
      </c>
      <c r="BT57" s="4">
        <f t="shared" si="30"/>
        <v>42.344969199178649</v>
      </c>
      <c r="BU57" s="4">
        <f t="shared" si="31"/>
        <v>64.509240246406563</v>
      </c>
      <c r="BV57" s="4">
        <f t="shared" si="32"/>
        <v>5016</v>
      </c>
      <c r="BW57" s="33">
        <f t="shared" si="33"/>
        <v>1.0882708585247884E-2</v>
      </c>
    </row>
    <row r="58" spans="1:75" ht="16" x14ac:dyDescent="0.2">
      <c r="A58" s="2" t="s">
        <v>32</v>
      </c>
      <c r="B58" s="2" t="s">
        <v>32</v>
      </c>
      <c r="C58" s="3">
        <v>137</v>
      </c>
      <c r="D58" s="2" t="s">
        <v>33</v>
      </c>
      <c r="E58" s="2" t="s">
        <v>34</v>
      </c>
      <c r="F58" s="2" t="s">
        <v>11</v>
      </c>
      <c r="G58" s="2" t="s">
        <v>12</v>
      </c>
      <c r="H58" s="2" t="s">
        <v>13</v>
      </c>
      <c r="I58">
        <v>4897</v>
      </c>
      <c r="J58">
        <v>3873</v>
      </c>
      <c r="K58">
        <v>623</v>
      </c>
      <c r="L58">
        <v>401</v>
      </c>
      <c r="M58">
        <v>3812</v>
      </c>
      <c r="N58" s="7">
        <v>0.76669348350764277</v>
      </c>
      <c r="O58">
        <v>265</v>
      </c>
      <c r="P58" s="12">
        <f t="shared" si="0"/>
        <v>0.17337087691069991</v>
      </c>
      <c r="Q58" s="7">
        <v>5.329847144006436E-2</v>
      </c>
      <c r="R58" s="7">
        <f t="shared" si="35"/>
        <v>0.30742459396751742</v>
      </c>
      <c r="S58">
        <v>253</v>
      </c>
      <c r="T58" s="7">
        <v>5.0884955752212392E-2</v>
      </c>
      <c r="U58" s="7">
        <f t="shared" si="36"/>
        <v>0.29350348027842232</v>
      </c>
      <c r="V58">
        <v>344</v>
      </c>
      <c r="W58" s="7">
        <v>6.9187449718423166E-2</v>
      </c>
      <c r="X58" s="7">
        <f t="shared" si="37"/>
        <v>0.39907192575406031</v>
      </c>
      <c r="Y58">
        <v>298</v>
      </c>
      <c r="Z58" s="7">
        <v>5.9935639581657284E-2</v>
      </c>
      <c r="AA58" s="15">
        <v>4742</v>
      </c>
      <c r="AB58" s="5">
        <f t="shared" si="4"/>
        <v>3635.6604987932419</v>
      </c>
      <c r="AC58" s="5">
        <f t="shared" si="5"/>
        <v>252.74135156878521</v>
      </c>
      <c r="AD58" s="5">
        <f t="shared" si="6"/>
        <v>241.29646017699116</v>
      </c>
      <c r="AE58" s="5">
        <f t="shared" si="7"/>
        <v>328.08688656476266</v>
      </c>
      <c r="AF58" s="16">
        <f t="shared" si="8"/>
        <v>284.21480289621883</v>
      </c>
      <c r="AG58" s="21">
        <v>-8</v>
      </c>
      <c r="AH58" s="22">
        <v>24</v>
      </c>
      <c r="AI58" s="22">
        <v>12</v>
      </c>
      <c r="AJ58" s="4">
        <f t="shared" si="9"/>
        <v>36</v>
      </c>
      <c r="AK58" s="22">
        <v>0</v>
      </c>
      <c r="AL58" s="22">
        <v>0</v>
      </c>
      <c r="AM58" s="22">
        <v>2</v>
      </c>
      <c r="AN58" s="23">
        <f t="shared" si="10"/>
        <v>30</v>
      </c>
      <c r="AO58" s="4">
        <f t="shared" si="11"/>
        <v>3627.6604987932419</v>
      </c>
      <c r="AP58" s="4">
        <f t="shared" si="12"/>
        <v>288.74135156878521</v>
      </c>
      <c r="AQ58" s="4">
        <f t="shared" si="13"/>
        <v>241.29646017699116</v>
      </c>
      <c r="AR58" s="4">
        <f t="shared" si="14"/>
        <v>328.08688656476266</v>
      </c>
      <c r="AS58" s="4">
        <f t="shared" si="15"/>
        <v>286.21480289621883</v>
      </c>
      <c r="AT58" s="4">
        <f t="shared" si="16"/>
        <v>4772</v>
      </c>
      <c r="AU58" s="25">
        <v>20</v>
      </c>
      <c r="AV58" s="25">
        <v>0</v>
      </c>
      <c r="AW58" s="25">
        <v>1</v>
      </c>
      <c r="AX58" s="4">
        <f t="shared" si="17"/>
        <v>1</v>
      </c>
      <c r="AY58" s="25">
        <v>20</v>
      </c>
      <c r="AZ58" s="25">
        <v>0</v>
      </c>
      <c r="BA58" s="25">
        <v>0</v>
      </c>
      <c r="BB58" s="4">
        <f t="shared" si="34"/>
        <v>41</v>
      </c>
      <c r="BC58" s="4">
        <f t="shared" si="19"/>
        <v>3647.6604987932419</v>
      </c>
      <c r="BD58" s="4">
        <f t="shared" si="20"/>
        <v>289.74135156878521</v>
      </c>
      <c r="BE58" s="4">
        <f t="shared" si="21"/>
        <v>261.29646017699116</v>
      </c>
      <c r="BF58" s="4">
        <f t="shared" si="22"/>
        <v>328.08688656476266</v>
      </c>
      <c r="BG58" s="4">
        <f t="shared" si="23"/>
        <v>286.21480289621883</v>
      </c>
      <c r="BH58" s="4">
        <f t="shared" si="24"/>
        <v>4813</v>
      </c>
      <c r="BI58">
        <v>18</v>
      </c>
      <c r="BJ58">
        <v>4</v>
      </c>
      <c r="BK58">
        <v>3</v>
      </c>
      <c r="BL58">
        <f t="shared" si="25"/>
        <v>7</v>
      </c>
      <c r="BM58">
        <v>21</v>
      </c>
      <c r="BN58">
        <v>0</v>
      </c>
      <c r="BO58">
        <v>6</v>
      </c>
      <c r="BP58">
        <f t="shared" si="26"/>
        <v>52</v>
      </c>
      <c r="BQ58" s="4">
        <f t="shared" si="27"/>
        <v>3665.6604987932419</v>
      </c>
      <c r="BR58" s="4">
        <f t="shared" si="28"/>
        <v>296.74135156878521</v>
      </c>
      <c r="BS58" s="4">
        <f t="shared" si="29"/>
        <v>282.29646017699116</v>
      </c>
      <c r="BT58" s="4">
        <f t="shared" si="30"/>
        <v>328.08688656476266</v>
      </c>
      <c r="BU58" s="4">
        <f t="shared" si="31"/>
        <v>292.21480289621883</v>
      </c>
      <c r="BV58" s="4">
        <f t="shared" si="32"/>
        <v>4865</v>
      </c>
      <c r="BW58" s="33">
        <f t="shared" si="33"/>
        <v>1.0804072304176189E-2</v>
      </c>
    </row>
    <row r="59" spans="1:75" ht="16" x14ac:dyDescent="0.2">
      <c r="A59" s="2" t="s">
        <v>523</v>
      </c>
      <c r="B59" s="2" t="s">
        <v>523</v>
      </c>
      <c r="C59" s="3">
        <v>208</v>
      </c>
      <c r="D59" s="2" t="s">
        <v>524</v>
      </c>
      <c r="E59" s="2" t="s">
        <v>525</v>
      </c>
      <c r="F59" s="2" t="s">
        <v>417</v>
      </c>
      <c r="G59" s="2" t="s">
        <v>378</v>
      </c>
      <c r="H59" s="2" t="s">
        <v>379</v>
      </c>
      <c r="I59">
        <v>1025</v>
      </c>
      <c r="J59">
        <v>997</v>
      </c>
      <c r="K59">
        <v>30</v>
      </c>
      <c r="L59">
        <v>-2</v>
      </c>
      <c r="M59">
        <v>988</v>
      </c>
      <c r="N59" s="7">
        <v>0.95829291949563533</v>
      </c>
      <c r="O59">
        <v>38</v>
      </c>
      <c r="P59" s="12">
        <f t="shared" si="0"/>
        <v>4.1707080504364696E-2</v>
      </c>
      <c r="Q59" s="7">
        <v>3.6857419980601359E-2</v>
      </c>
      <c r="R59" s="7">
        <f t="shared" si="35"/>
        <v>0.88372093023255816</v>
      </c>
      <c r="S59">
        <v>5</v>
      </c>
      <c r="T59" s="7">
        <v>4.849660523763337E-3</v>
      </c>
      <c r="U59" s="7">
        <f t="shared" si="36"/>
        <v>0.11627906976744186</v>
      </c>
      <c r="V59">
        <v>0</v>
      </c>
      <c r="W59" s="7">
        <v>0</v>
      </c>
      <c r="X59" s="7">
        <f t="shared" si="37"/>
        <v>0</v>
      </c>
      <c r="Y59">
        <v>0</v>
      </c>
      <c r="Z59" s="7">
        <v>0</v>
      </c>
      <c r="AA59" s="15">
        <v>1003</v>
      </c>
      <c r="AB59" s="5">
        <f t="shared" si="4"/>
        <v>961.1677982541222</v>
      </c>
      <c r="AC59" s="5">
        <f t="shared" si="5"/>
        <v>36.967992240543161</v>
      </c>
      <c r="AD59" s="5">
        <f t="shared" si="6"/>
        <v>4.8642095053346273</v>
      </c>
      <c r="AE59" s="5">
        <f t="shared" si="7"/>
        <v>0</v>
      </c>
      <c r="AF59" s="16">
        <f t="shared" si="8"/>
        <v>0</v>
      </c>
      <c r="AG59" s="21">
        <v>7</v>
      </c>
      <c r="AH59" s="22">
        <v>0</v>
      </c>
      <c r="AI59" s="22">
        <v>0</v>
      </c>
      <c r="AJ59" s="4">
        <f t="shared" si="9"/>
        <v>0</v>
      </c>
      <c r="AK59" s="22">
        <v>0</v>
      </c>
      <c r="AL59" s="22">
        <v>0</v>
      </c>
      <c r="AM59" s="22">
        <v>0</v>
      </c>
      <c r="AN59" s="23">
        <f t="shared" si="10"/>
        <v>7</v>
      </c>
      <c r="AO59" s="4">
        <f t="shared" si="11"/>
        <v>968.1677982541222</v>
      </c>
      <c r="AP59" s="4">
        <f t="shared" si="12"/>
        <v>36.967992240543161</v>
      </c>
      <c r="AQ59" s="4">
        <f t="shared" si="13"/>
        <v>4.8642095053346273</v>
      </c>
      <c r="AR59" s="4">
        <f t="shared" si="14"/>
        <v>0</v>
      </c>
      <c r="AS59" s="4">
        <f t="shared" si="15"/>
        <v>0</v>
      </c>
      <c r="AT59" s="4">
        <f t="shared" si="16"/>
        <v>1010</v>
      </c>
      <c r="AU59" s="25">
        <v>12</v>
      </c>
      <c r="AV59" s="25">
        <v>0</v>
      </c>
      <c r="AW59" s="25">
        <v>1</v>
      </c>
      <c r="AX59" s="4">
        <f t="shared" si="17"/>
        <v>1</v>
      </c>
      <c r="AY59" s="25">
        <v>0</v>
      </c>
      <c r="AZ59" s="25">
        <v>0</v>
      </c>
      <c r="BA59" s="25">
        <v>0</v>
      </c>
      <c r="BB59" s="4">
        <f t="shared" si="34"/>
        <v>13</v>
      </c>
      <c r="BC59" s="4">
        <f t="shared" si="19"/>
        <v>980.1677982541222</v>
      </c>
      <c r="BD59" s="4">
        <f t="shared" si="20"/>
        <v>37.967992240543161</v>
      </c>
      <c r="BE59" s="4">
        <f t="shared" si="21"/>
        <v>4.8642095053346273</v>
      </c>
      <c r="BF59" s="4">
        <f t="shared" si="22"/>
        <v>0</v>
      </c>
      <c r="BG59" s="4">
        <f t="shared" si="23"/>
        <v>0</v>
      </c>
      <c r="BH59" s="4">
        <f t="shared" si="24"/>
        <v>1023</v>
      </c>
      <c r="BI59">
        <v>9</v>
      </c>
      <c r="BJ59">
        <v>0</v>
      </c>
      <c r="BK59">
        <v>2</v>
      </c>
      <c r="BL59">
        <f t="shared" si="25"/>
        <v>2</v>
      </c>
      <c r="BM59">
        <v>0</v>
      </c>
      <c r="BN59">
        <v>0</v>
      </c>
      <c r="BO59">
        <v>0</v>
      </c>
      <c r="BP59">
        <f t="shared" si="26"/>
        <v>11</v>
      </c>
      <c r="BQ59" s="4">
        <f t="shared" si="27"/>
        <v>989.1677982541222</v>
      </c>
      <c r="BR59" s="4">
        <f t="shared" si="28"/>
        <v>39.967992240543161</v>
      </c>
      <c r="BS59" s="4">
        <f t="shared" si="29"/>
        <v>4.8642095053346273</v>
      </c>
      <c r="BT59" s="4">
        <f t="shared" si="30"/>
        <v>0</v>
      </c>
      <c r="BU59" s="4">
        <f t="shared" si="31"/>
        <v>0</v>
      </c>
      <c r="BV59" s="4">
        <f t="shared" si="32"/>
        <v>1034</v>
      </c>
      <c r="BW59" s="33">
        <f t="shared" si="33"/>
        <v>1.0752688172043012E-2</v>
      </c>
    </row>
    <row r="60" spans="1:75" ht="16" x14ac:dyDescent="0.2">
      <c r="A60" s="2" t="s">
        <v>152</v>
      </c>
      <c r="B60" s="2" t="s">
        <v>152</v>
      </c>
      <c r="C60" s="3">
        <v>200</v>
      </c>
      <c r="D60" s="2" t="s">
        <v>153</v>
      </c>
      <c r="E60" s="2" t="s">
        <v>154</v>
      </c>
      <c r="F60" s="2" t="s">
        <v>107</v>
      </c>
      <c r="G60" s="2" t="s">
        <v>108</v>
      </c>
      <c r="H60" s="2" t="s">
        <v>109</v>
      </c>
      <c r="I60">
        <v>1112</v>
      </c>
      <c r="J60">
        <v>1068</v>
      </c>
      <c r="K60">
        <v>2</v>
      </c>
      <c r="L60">
        <v>42</v>
      </c>
      <c r="M60">
        <v>1011</v>
      </c>
      <c r="N60" s="7">
        <v>0.95108184383819383</v>
      </c>
      <c r="O60">
        <v>12</v>
      </c>
      <c r="P60" s="12">
        <f t="shared" si="0"/>
        <v>1.7873941674506115E-2</v>
      </c>
      <c r="Q60" s="7">
        <v>1.1288805268109126E-2</v>
      </c>
      <c r="R60" s="7">
        <f t="shared" si="35"/>
        <v>0.63157894736842113</v>
      </c>
      <c r="S60">
        <v>4</v>
      </c>
      <c r="T60" s="7">
        <v>3.7629350893697085E-3</v>
      </c>
      <c r="U60" s="7">
        <f t="shared" si="36"/>
        <v>0.2105263157894737</v>
      </c>
      <c r="V60">
        <v>3</v>
      </c>
      <c r="W60" s="7">
        <v>2.8222013170272815E-3</v>
      </c>
      <c r="X60" s="7">
        <f t="shared" si="37"/>
        <v>0.15789473684210528</v>
      </c>
      <c r="Y60">
        <v>33</v>
      </c>
      <c r="Z60" s="7">
        <v>3.1044214487300093E-2</v>
      </c>
      <c r="AA60" s="15">
        <v>1056</v>
      </c>
      <c r="AB60" s="5">
        <f t="shared" si="4"/>
        <v>1004.3424270931326</v>
      </c>
      <c r="AC60" s="5">
        <f t="shared" si="5"/>
        <v>11.920978363123236</v>
      </c>
      <c r="AD60" s="5">
        <f t="shared" si="6"/>
        <v>3.9736594543744124</v>
      </c>
      <c r="AE60" s="5">
        <f t="shared" si="7"/>
        <v>2.9802445907808091</v>
      </c>
      <c r="AF60" s="16">
        <f t="shared" si="8"/>
        <v>32.782690498588899</v>
      </c>
      <c r="AG60" s="21">
        <v>5</v>
      </c>
      <c r="AH60" s="22">
        <v>0</v>
      </c>
      <c r="AI60" s="22">
        <v>0</v>
      </c>
      <c r="AJ60" s="4">
        <f t="shared" si="9"/>
        <v>0</v>
      </c>
      <c r="AK60" s="22">
        <v>0</v>
      </c>
      <c r="AL60" s="22">
        <v>0</v>
      </c>
      <c r="AM60" s="22">
        <v>0</v>
      </c>
      <c r="AN60" s="23">
        <f t="shared" si="10"/>
        <v>5</v>
      </c>
      <c r="AO60" s="4">
        <f t="shared" si="11"/>
        <v>1009.3424270931326</v>
      </c>
      <c r="AP60" s="4">
        <f t="shared" si="12"/>
        <v>11.920978363123236</v>
      </c>
      <c r="AQ60" s="4">
        <f t="shared" si="13"/>
        <v>3.9736594543744124</v>
      </c>
      <c r="AR60" s="4">
        <f t="shared" si="14"/>
        <v>2.9802445907808091</v>
      </c>
      <c r="AS60" s="4">
        <f t="shared" si="15"/>
        <v>32.782690498588899</v>
      </c>
      <c r="AT60" s="4">
        <f t="shared" si="16"/>
        <v>1061</v>
      </c>
      <c r="AU60" s="25">
        <v>8</v>
      </c>
      <c r="AV60" s="25">
        <v>0</v>
      </c>
      <c r="AW60" s="25">
        <v>0</v>
      </c>
      <c r="AX60" s="4">
        <f t="shared" si="17"/>
        <v>0</v>
      </c>
      <c r="AY60" s="25">
        <v>0</v>
      </c>
      <c r="AZ60" s="25">
        <v>0</v>
      </c>
      <c r="BA60" s="25">
        <v>0</v>
      </c>
      <c r="BB60" s="4">
        <f t="shared" si="34"/>
        <v>8</v>
      </c>
      <c r="BC60" s="4">
        <f t="shared" si="19"/>
        <v>1017.3424270931326</v>
      </c>
      <c r="BD60" s="4">
        <f t="shared" si="20"/>
        <v>11.920978363123236</v>
      </c>
      <c r="BE60" s="4">
        <f t="shared" si="21"/>
        <v>3.9736594543744124</v>
      </c>
      <c r="BF60" s="4">
        <f t="shared" si="22"/>
        <v>2.9802445907808091</v>
      </c>
      <c r="BG60" s="4">
        <f t="shared" si="23"/>
        <v>32.782690498588899</v>
      </c>
      <c r="BH60" s="4">
        <f t="shared" si="24"/>
        <v>1069</v>
      </c>
      <c r="BI60">
        <v>10</v>
      </c>
      <c r="BJ60">
        <v>0</v>
      </c>
      <c r="BK60">
        <v>0</v>
      </c>
      <c r="BL60">
        <f t="shared" si="25"/>
        <v>0</v>
      </c>
      <c r="BM60">
        <v>0</v>
      </c>
      <c r="BN60">
        <v>0</v>
      </c>
      <c r="BO60">
        <v>1</v>
      </c>
      <c r="BP60">
        <f t="shared" si="26"/>
        <v>11</v>
      </c>
      <c r="BQ60" s="4">
        <f t="shared" si="27"/>
        <v>1027.3424270931328</v>
      </c>
      <c r="BR60" s="4">
        <f t="shared" si="28"/>
        <v>11.920978363123236</v>
      </c>
      <c r="BS60" s="4">
        <f t="shared" si="29"/>
        <v>3.9736594543744124</v>
      </c>
      <c r="BT60" s="4">
        <f t="shared" si="30"/>
        <v>2.9802445907808091</v>
      </c>
      <c r="BU60" s="4">
        <f t="shared" si="31"/>
        <v>33.782690498588899</v>
      </c>
      <c r="BV60" s="4">
        <f t="shared" si="32"/>
        <v>1080</v>
      </c>
      <c r="BW60" s="33">
        <f t="shared" si="33"/>
        <v>1.028999064546305E-2</v>
      </c>
    </row>
    <row r="61" spans="1:75" ht="16" x14ac:dyDescent="0.2">
      <c r="A61" s="2" t="s">
        <v>41</v>
      </c>
      <c r="B61" s="2" t="s">
        <v>41</v>
      </c>
      <c r="C61" s="3">
        <v>213</v>
      </c>
      <c r="D61" s="2" t="s">
        <v>42</v>
      </c>
      <c r="E61" s="2" t="s">
        <v>43</v>
      </c>
      <c r="F61" s="2" t="s">
        <v>11</v>
      </c>
      <c r="G61" s="2" t="s">
        <v>12</v>
      </c>
      <c r="H61" s="2" t="s">
        <v>13</v>
      </c>
      <c r="I61">
        <v>1961</v>
      </c>
      <c r="J61">
        <v>1017</v>
      </c>
      <c r="K61">
        <v>640</v>
      </c>
      <c r="L61">
        <v>304</v>
      </c>
      <c r="M61">
        <v>1008</v>
      </c>
      <c r="N61" s="7">
        <v>0.56155988857938721</v>
      </c>
      <c r="O61">
        <v>232</v>
      </c>
      <c r="P61" s="12">
        <f t="shared" si="0"/>
        <v>0.28467966573816156</v>
      </c>
      <c r="Q61" s="7">
        <v>0.12924791086350976</v>
      </c>
      <c r="R61" s="7">
        <f t="shared" si="35"/>
        <v>0.45401174168297459</v>
      </c>
      <c r="S61">
        <v>66</v>
      </c>
      <c r="T61" s="7">
        <v>3.6768802228412258E-2</v>
      </c>
      <c r="U61" s="7">
        <f t="shared" si="36"/>
        <v>0.12915851272015655</v>
      </c>
      <c r="V61">
        <v>213</v>
      </c>
      <c r="W61" s="7">
        <v>0.11866295264623955</v>
      </c>
      <c r="X61" s="7">
        <f t="shared" si="37"/>
        <v>0.41682974559686886</v>
      </c>
      <c r="Y61">
        <v>276</v>
      </c>
      <c r="Z61" s="7">
        <v>0.15376044568245126</v>
      </c>
      <c r="AA61" s="15">
        <v>1928</v>
      </c>
      <c r="AB61" s="5">
        <f t="shared" si="4"/>
        <v>1082.6874651810585</v>
      </c>
      <c r="AC61" s="5">
        <f t="shared" si="5"/>
        <v>249.18997214484682</v>
      </c>
      <c r="AD61" s="5">
        <f t="shared" si="6"/>
        <v>70.890250696378828</v>
      </c>
      <c r="AE61" s="5">
        <f t="shared" si="7"/>
        <v>228.78217270194986</v>
      </c>
      <c r="AF61" s="16">
        <f t="shared" si="8"/>
        <v>296.45013927576605</v>
      </c>
      <c r="AG61" s="21">
        <v>12</v>
      </c>
      <c r="AH61" s="22">
        <v>2</v>
      </c>
      <c r="AI61" s="22">
        <v>4</v>
      </c>
      <c r="AJ61" s="4">
        <f t="shared" si="9"/>
        <v>6</v>
      </c>
      <c r="AK61" s="22">
        <v>0</v>
      </c>
      <c r="AL61" s="22">
        <v>0</v>
      </c>
      <c r="AM61" s="22">
        <v>2</v>
      </c>
      <c r="AN61" s="23">
        <f t="shared" si="10"/>
        <v>20</v>
      </c>
      <c r="AO61" s="4">
        <f t="shared" si="11"/>
        <v>1094.6874651810585</v>
      </c>
      <c r="AP61" s="4">
        <f t="shared" si="12"/>
        <v>255.18997214484682</v>
      </c>
      <c r="AQ61" s="4">
        <f t="shared" si="13"/>
        <v>70.890250696378828</v>
      </c>
      <c r="AR61" s="4">
        <f t="shared" si="14"/>
        <v>228.78217270194986</v>
      </c>
      <c r="AS61" s="4">
        <f t="shared" si="15"/>
        <v>298.45013927576605</v>
      </c>
      <c r="AT61" s="4">
        <f t="shared" si="16"/>
        <v>1948</v>
      </c>
      <c r="AU61" s="25">
        <v>6</v>
      </c>
      <c r="AV61" s="25">
        <v>2</v>
      </c>
      <c r="AW61" s="25">
        <v>0</v>
      </c>
      <c r="AX61" s="4">
        <f t="shared" si="17"/>
        <v>2</v>
      </c>
      <c r="AY61" s="25">
        <v>0</v>
      </c>
      <c r="AZ61" s="25">
        <v>0</v>
      </c>
      <c r="BA61" s="25">
        <v>4</v>
      </c>
      <c r="BB61" s="4">
        <f t="shared" si="34"/>
        <v>12</v>
      </c>
      <c r="BC61" s="4">
        <f t="shared" si="19"/>
        <v>1100.6874651810585</v>
      </c>
      <c r="BD61" s="4">
        <f t="shared" si="20"/>
        <v>257.18997214484682</v>
      </c>
      <c r="BE61" s="4">
        <f t="shared" si="21"/>
        <v>70.890250696378828</v>
      </c>
      <c r="BF61" s="4">
        <f t="shared" si="22"/>
        <v>228.78217270194986</v>
      </c>
      <c r="BG61" s="4">
        <f t="shared" si="23"/>
        <v>302.45013927576605</v>
      </c>
      <c r="BH61" s="4">
        <f t="shared" si="24"/>
        <v>1960</v>
      </c>
      <c r="BI61">
        <v>4</v>
      </c>
      <c r="BJ61">
        <v>2</v>
      </c>
      <c r="BK61">
        <v>0</v>
      </c>
      <c r="BL61">
        <f t="shared" si="25"/>
        <v>2</v>
      </c>
      <c r="BM61">
        <v>0</v>
      </c>
      <c r="BN61">
        <v>12</v>
      </c>
      <c r="BO61">
        <v>2</v>
      </c>
      <c r="BP61">
        <f t="shared" si="26"/>
        <v>20</v>
      </c>
      <c r="BQ61" s="4">
        <f t="shared" si="27"/>
        <v>1104.6874651810585</v>
      </c>
      <c r="BR61" s="4">
        <f t="shared" si="28"/>
        <v>259.18997214484682</v>
      </c>
      <c r="BS61" s="4">
        <f t="shared" si="29"/>
        <v>70.890250696378828</v>
      </c>
      <c r="BT61" s="4">
        <f t="shared" si="30"/>
        <v>240.78217270194986</v>
      </c>
      <c r="BU61" s="4">
        <f t="shared" si="31"/>
        <v>304.45013927576605</v>
      </c>
      <c r="BV61" s="4">
        <f t="shared" si="32"/>
        <v>1980</v>
      </c>
      <c r="BW61" s="33">
        <f t="shared" si="33"/>
        <v>1.020408163265306E-2</v>
      </c>
    </row>
    <row r="62" spans="1:75" ht="16" x14ac:dyDescent="0.2">
      <c r="A62" s="2" t="s">
        <v>478</v>
      </c>
      <c r="B62" s="2" t="s">
        <v>478</v>
      </c>
      <c r="C62" s="3">
        <v>51</v>
      </c>
      <c r="D62" s="2" t="s">
        <v>479</v>
      </c>
      <c r="E62" s="2" t="s">
        <v>480</v>
      </c>
      <c r="F62" s="2" t="s">
        <v>417</v>
      </c>
      <c r="G62" s="2" t="s">
        <v>12</v>
      </c>
      <c r="H62" s="2" t="s">
        <v>13</v>
      </c>
      <c r="I62">
        <v>718</v>
      </c>
      <c r="J62">
        <v>594</v>
      </c>
      <c r="K62">
        <v>26</v>
      </c>
      <c r="L62">
        <v>98</v>
      </c>
      <c r="M62">
        <v>553</v>
      </c>
      <c r="N62" s="7">
        <v>0.90065146579804556</v>
      </c>
      <c r="O62">
        <v>7</v>
      </c>
      <c r="P62" s="12">
        <f t="shared" si="0"/>
        <v>1.6286644951140065E-2</v>
      </c>
      <c r="Q62" s="7">
        <v>1.1400651465798045E-2</v>
      </c>
      <c r="R62" s="7">
        <f t="shared" si="35"/>
        <v>0.7</v>
      </c>
      <c r="S62">
        <v>3</v>
      </c>
      <c r="T62" s="7">
        <v>4.8859934853420191E-3</v>
      </c>
      <c r="U62" s="7">
        <f t="shared" si="36"/>
        <v>0.3</v>
      </c>
      <c r="V62">
        <v>0</v>
      </c>
      <c r="W62" s="7">
        <v>0</v>
      </c>
      <c r="X62" s="7">
        <f t="shared" si="37"/>
        <v>0</v>
      </c>
      <c r="Y62">
        <v>51</v>
      </c>
      <c r="Z62" s="7">
        <v>8.3061889250814328E-2</v>
      </c>
      <c r="AA62" s="15">
        <v>691</v>
      </c>
      <c r="AB62" s="5">
        <f t="shared" si="4"/>
        <v>622.35016286644952</v>
      </c>
      <c r="AC62" s="5">
        <f t="shared" si="5"/>
        <v>7.8778501628664497</v>
      </c>
      <c r="AD62" s="5">
        <f t="shared" si="6"/>
        <v>3.376221498371335</v>
      </c>
      <c r="AE62" s="5">
        <f t="shared" si="7"/>
        <v>0</v>
      </c>
      <c r="AF62" s="16">
        <f t="shared" si="8"/>
        <v>57.395765472312704</v>
      </c>
      <c r="AG62" s="21">
        <v>1</v>
      </c>
      <c r="AH62" s="22">
        <v>0</v>
      </c>
      <c r="AI62" s="22">
        <v>0</v>
      </c>
      <c r="AJ62" s="4">
        <f t="shared" si="9"/>
        <v>0</v>
      </c>
      <c r="AK62" s="22">
        <v>0</v>
      </c>
      <c r="AL62" s="22">
        <v>0</v>
      </c>
      <c r="AM62" s="22">
        <v>0</v>
      </c>
      <c r="AN62" s="23">
        <f t="shared" si="10"/>
        <v>1</v>
      </c>
      <c r="AO62" s="4">
        <f t="shared" si="11"/>
        <v>623.35016286644952</v>
      </c>
      <c r="AP62" s="4">
        <f t="shared" si="12"/>
        <v>7.8778501628664497</v>
      </c>
      <c r="AQ62" s="4">
        <f t="shared" si="13"/>
        <v>3.376221498371335</v>
      </c>
      <c r="AR62" s="4">
        <f t="shared" si="14"/>
        <v>0</v>
      </c>
      <c r="AS62" s="4">
        <f t="shared" si="15"/>
        <v>57.395765472312704</v>
      </c>
      <c r="AT62" s="4">
        <f t="shared" si="16"/>
        <v>692.00000000000011</v>
      </c>
      <c r="AU62" s="25">
        <v>9</v>
      </c>
      <c r="AV62" s="25">
        <v>0</v>
      </c>
      <c r="AW62" s="25">
        <v>0</v>
      </c>
      <c r="AX62" s="4">
        <f t="shared" si="17"/>
        <v>0</v>
      </c>
      <c r="AY62" s="25">
        <v>0</v>
      </c>
      <c r="AZ62" s="25">
        <v>0</v>
      </c>
      <c r="BA62" s="25">
        <v>0</v>
      </c>
      <c r="BB62" s="4">
        <f t="shared" si="34"/>
        <v>9</v>
      </c>
      <c r="BC62" s="4">
        <f t="shared" si="19"/>
        <v>632.35016286644952</v>
      </c>
      <c r="BD62" s="4">
        <f t="shared" si="20"/>
        <v>7.8778501628664497</v>
      </c>
      <c r="BE62" s="4">
        <f t="shared" si="21"/>
        <v>3.376221498371335</v>
      </c>
      <c r="BF62" s="4">
        <f t="shared" si="22"/>
        <v>0</v>
      </c>
      <c r="BG62" s="4">
        <f t="shared" si="23"/>
        <v>57.395765472312704</v>
      </c>
      <c r="BH62" s="4">
        <f t="shared" si="24"/>
        <v>701.00000000000011</v>
      </c>
      <c r="BI62">
        <v>6</v>
      </c>
      <c r="BJ62">
        <v>0</v>
      </c>
      <c r="BK62">
        <v>0</v>
      </c>
      <c r="BL62">
        <f t="shared" si="25"/>
        <v>0</v>
      </c>
      <c r="BM62">
        <v>0</v>
      </c>
      <c r="BN62">
        <v>0</v>
      </c>
      <c r="BO62">
        <v>1</v>
      </c>
      <c r="BP62">
        <f t="shared" si="26"/>
        <v>7</v>
      </c>
      <c r="BQ62" s="4">
        <f t="shared" si="27"/>
        <v>638.35016286644952</v>
      </c>
      <c r="BR62" s="4">
        <f t="shared" si="28"/>
        <v>7.8778501628664497</v>
      </c>
      <c r="BS62" s="4">
        <f t="shared" si="29"/>
        <v>3.376221498371335</v>
      </c>
      <c r="BT62" s="4">
        <f t="shared" si="30"/>
        <v>0</v>
      </c>
      <c r="BU62" s="4">
        <f t="shared" si="31"/>
        <v>58.395765472312704</v>
      </c>
      <c r="BV62" s="4">
        <f t="shared" si="32"/>
        <v>708.00000000000011</v>
      </c>
      <c r="BW62" s="33">
        <f t="shared" si="33"/>
        <v>9.9857346647646197E-3</v>
      </c>
    </row>
    <row r="63" spans="1:75" ht="16" x14ac:dyDescent="0.2">
      <c r="A63" s="2" t="s">
        <v>188</v>
      </c>
      <c r="B63" s="2" t="s">
        <v>188</v>
      </c>
      <c r="C63" s="3">
        <v>45</v>
      </c>
      <c r="D63" s="2" t="s">
        <v>189</v>
      </c>
      <c r="E63" s="2" t="s">
        <v>190</v>
      </c>
      <c r="F63" s="2" t="s">
        <v>179</v>
      </c>
      <c r="G63" s="2" t="s">
        <v>48</v>
      </c>
      <c r="H63" s="2" t="s">
        <v>49</v>
      </c>
      <c r="I63">
        <v>542</v>
      </c>
      <c r="J63">
        <v>435</v>
      </c>
      <c r="K63">
        <v>5</v>
      </c>
      <c r="L63">
        <v>102</v>
      </c>
      <c r="M63">
        <v>393</v>
      </c>
      <c r="N63" s="7">
        <v>0.75868725868725873</v>
      </c>
      <c r="O63">
        <v>6</v>
      </c>
      <c r="P63" s="12">
        <f t="shared" si="0"/>
        <v>1.7374517374517374E-2</v>
      </c>
      <c r="Q63" s="7">
        <v>1.1583011583011582E-2</v>
      </c>
      <c r="R63" s="7">
        <f t="shared" si="35"/>
        <v>0.66666666666666663</v>
      </c>
      <c r="S63">
        <v>3</v>
      </c>
      <c r="T63" s="7">
        <v>5.7915057915057912E-3</v>
      </c>
      <c r="U63" s="7">
        <f t="shared" si="36"/>
        <v>0.33333333333333331</v>
      </c>
      <c r="V63">
        <v>0</v>
      </c>
      <c r="W63" s="7">
        <v>0</v>
      </c>
      <c r="X63" s="7">
        <f t="shared" si="37"/>
        <v>0</v>
      </c>
      <c r="Y63">
        <v>116</v>
      </c>
      <c r="Z63" s="7">
        <v>0.22393822393822393</v>
      </c>
      <c r="AA63" s="15">
        <v>498</v>
      </c>
      <c r="AB63" s="5">
        <f t="shared" si="4"/>
        <v>377.82625482625485</v>
      </c>
      <c r="AC63" s="5">
        <f t="shared" si="5"/>
        <v>5.7683397683397679</v>
      </c>
      <c r="AD63" s="5">
        <f t="shared" si="6"/>
        <v>2.884169884169884</v>
      </c>
      <c r="AE63" s="5">
        <f t="shared" si="7"/>
        <v>0</v>
      </c>
      <c r="AF63" s="16">
        <f t="shared" si="8"/>
        <v>111.52123552123552</v>
      </c>
      <c r="AG63" s="21">
        <v>2</v>
      </c>
      <c r="AH63" s="22">
        <v>0</v>
      </c>
      <c r="AI63" s="22">
        <v>0</v>
      </c>
      <c r="AJ63" s="4">
        <f t="shared" si="9"/>
        <v>0</v>
      </c>
      <c r="AK63" s="22">
        <v>0</v>
      </c>
      <c r="AL63" s="22">
        <v>0</v>
      </c>
      <c r="AM63" s="22">
        <v>0</v>
      </c>
      <c r="AN63" s="23">
        <f t="shared" si="10"/>
        <v>2</v>
      </c>
      <c r="AO63" s="4">
        <f t="shared" si="11"/>
        <v>379.82625482625485</v>
      </c>
      <c r="AP63" s="4">
        <f t="shared" si="12"/>
        <v>5.7683397683397679</v>
      </c>
      <c r="AQ63" s="4">
        <f t="shared" si="13"/>
        <v>2.884169884169884</v>
      </c>
      <c r="AR63" s="4">
        <f t="shared" si="14"/>
        <v>0</v>
      </c>
      <c r="AS63" s="4">
        <f t="shared" si="15"/>
        <v>111.52123552123552</v>
      </c>
      <c r="AT63" s="4">
        <f t="shared" si="16"/>
        <v>500</v>
      </c>
      <c r="AU63" s="25">
        <v>1</v>
      </c>
      <c r="AV63" s="25">
        <v>0</v>
      </c>
      <c r="AW63" s="25">
        <v>0</v>
      </c>
      <c r="AX63" s="4">
        <f t="shared" si="17"/>
        <v>0</v>
      </c>
      <c r="AY63" s="25">
        <v>0</v>
      </c>
      <c r="AZ63" s="25">
        <v>0</v>
      </c>
      <c r="BA63" s="25">
        <v>0</v>
      </c>
      <c r="BB63" s="4">
        <f t="shared" si="34"/>
        <v>1</v>
      </c>
      <c r="BC63" s="4">
        <f t="shared" si="19"/>
        <v>380.82625482625485</v>
      </c>
      <c r="BD63" s="4">
        <f t="shared" si="20"/>
        <v>5.7683397683397679</v>
      </c>
      <c r="BE63" s="4">
        <f t="shared" si="21"/>
        <v>2.884169884169884</v>
      </c>
      <c r="BF63" s="4">
        <f t="shared" si="22"/>
        <v>0</v>
      </c>
      <c r="BG63" s="4">
        <f t="shared" si="23"/>
        <v>111.52123552123552</v>
      </c>
      <c r="BH63" s="4">
        <f t="shared" si="24"/>
        <v>501</v>
      </c>
      <c r="BI63">
        <v>5</v>
      </c>
      <c r="BJ63">
        <v>0</v>
      </c>
      <c r="BK63">
        <v>0</v>
      </c>
      <c r="BL63">
        <f t="shared" si="25"/>
        <v>0</v>
      </c>
      <c r="BM63">
        <v>0</v>
      </c>
      <c r="BN63">
        <v>0</v>
      </c>
      <c r="BO63">
        <v>0</v>
      </c>
      <c r="BP63">
        <f t="shared" si="26"/>
        <v>5</v>
      </c>
      <c r="BQ63" s="4">
        <f t="shared" si="27"/>
        <v>385.82625482625485</v>
      </c>
      <c r="BR63" s="4">
        <f t="shared" si="28"/>
        <v>5.7683397683397679</v>
      </c>
      <c r="BS63" s="4">
        <f t="shared" si="29"/>
        <v>2.884169884169884</v>
      </c>
      <c r="BT63" s="4">
        <f t="shared" si="30"/>
        <v>0</v>
      </c>
      <c r="BU63" s="4">
        <f t="shared" si="31"/>
        <v>111.52123552123552</v>
      </c>
      <c r="BV63" s="4">
        <f t="shared" si="32"/>
        <v>506</v>
      </c>
      <c r="BW63" s="33">
        <f t="shared" si="33"/>
        <v>9.9800399201596807E-3</v>
      </c>
    </row>
    <row r="64" spans="1:75" ht="16" x14ac:dyDescent="0.2">
      <c r="A64" s="2" t="s">
        <v>493</v>
      </c>
      <c r="B64" s="2" t="s">
        <v>493</v>
      </c>
      <c r="C64" s="3">
        <v>101</v>
      </c>
      <c r="D64" s="2" t="s">
        <v>494</v>
      </c>
      <c r="E64" s="2" t="s">
        <v>495</v>
      </c>
      <c r="F64" s="2" t="s">
        <v>417</v>
      </c>
      <c r="G64" s="2" t="s">
        <v>12</v>
      </c>
      <c r="H64" s="2" t="s">
        <v>13</v>
      </c>
      <c r="I64">
        <v>528</v>
      </c>
      <c r="J64">
        <v>431</v>
      </c>
      <c r="K64">
        <v>41</v>
      </c>
      <c r="L64">
        <v>56</v>
      </c>
      <c r="M64">
        <v>426</v>
      </c>
      <c r="N64" s="7">
        <v>0.84189723320158105</v>
      </c>
      <c r="O64">
        <v>10</v>
      </c>
      <c r="P64" s="12">
        <f t="shared" si="0"/>
        <v>1.9762845849802372E-2</v>
      </c>
      <c r="Q64" s="7">
        <v>1.9762845849802372E-2</v>
      </c>
      <c r="R64" s="7">
        <f t="shared" si="35"/>
        <v>1</v>
      </c>
      <c r="S64">
        <v>0</v>
      </c>
      <c r="T64" s="7">
        <v>0</v>
      </c>
      <c r="U64" s="7">
        <f t="shared" si="36"/>
        <v>0</v>
      </c>
      <c r="V64">
        <v>0</v>
      </c>
      <c r="W64" s="7">
        <v>0</v>
      </c>
      <c r="X64" s="7">
        <f t="shared" si="37"/>
        <v>0</v>
      </c>
      <c r="Y64">
        <v>70</v>
      </c>
      <c r="Z64" s="7">
        <v>0.13833992094861661</v>
      </c>
      <c r="AA64" s="15">
        <v>499</v>
      </c>
      <c r="AB64" s="5">
        <f t="shared" si="4"/>
        <v>420.10671936758894</v>
      </c>
      <c r="AC64" s="5">
        <f t="shared" si="5"/>
        <v>9.8616600790513829</v>
      </c>
      <c r="AD64" s="5">
        <f t="shared" si="6"/>
        <v>0</v>
      </c>
      <c r="AE64" s="5">
        <f t="shared" si="7"/>
        <v>0</v>
      </c>
      <c r="AF64" s="16">
        <f t="shared" si="8"/>
        <v>69.031620553359687</v>
      </c>
      <c r="AG64" s="21">
        <v>3</v>
      </c>
      <c r="AH64" s="22">
        <v>0</v>
      </c>
      <c r="AI64" s="22">
        <v>0</v>
      </c>
      <c r="AJ64" s="4">
        <f t="shared" si="9"/>
        <v>0</v>
      </c>
      <c r="AK64" s="22">
        <v>0</v>
      </c>
      <c r="AL64" s="22">
        <v>0</v>
      </c>
      <c r="AM64" s="22">
        <v>-1</v>
      </c>
      <c r="AN64" s="23">
        <f t="shared" si="10"/>
        <v>2</v>
      </c>
      <c r="AO64" s="4">
        <f t="shared" si="11"/>
        <v>423.10671936758894</v>
      </c>
      <c r="AP64" s="4">
        <f t="shared" si="12"/>
        <v>9.8616600790513829</v>
      </c>
      <c r="AQ64" s="4">
        <f t="shared" si="13"/>
        <v>0</v>
      </c>
      <c r="AR64" s="4">
        <f t="shared" si="14"/>
        <v>0</v>
      </c>
      <c r="AS64" s="4">
        <f t="shared" si="15"/>
        <v>68.031620553359687</v>
      </c>
      <c r="AT64" s="4">
        <f t="shared" si="16"/>
        <v>501</v>
      </c>
      <c r="AU64" s="25">
        <v>3</v>
      </c>
      <c r="AV64" s="25">
        <v>0</v>
      </c>
      <c r="AW64" s="25">
        <v>0</v>
      </c>
      <c r="AX64" s="4">
        <f t="shared" si="17"/>
        <v>0</v>
      </c>
      <c r="AY64" s="25">
        <v>0</v>
      </c>
      <c r="AZ64" s="25">
        <v>0</v>
      </c>
      <c r="BA64" s="25">
        <v>0</v>
      </c>
      <c r="BB64" s="4">
        <f t="shared" si="34"/>
        <v>3</v>
      </c>
      <c r="BC64" s="4">
        <f t="shared" si="19"/>
        <v>426.10671936758894</v>
      </c>
      <c r="BD64" s="4">
        <f t="shared" si="20"/>
        <v>9.8616600790513829</v>
      </c>
      <c r="BE64" s="4">
        <f t="shared" si="21"/>
        <v>0</v>
      </c>
      <c r="BF64" s="4">
        <f t="shared" si="22"/>
        <v>0</v>
      </c>
      <c r="BG64" s="4">
        <f t="shared" si="23"/>
        <v>68.031620553359687</v>
      </c>
      <c r="BH64" s="4">
        <f t="shared" si="24"/>
        <v>504</v>
      </c>
      <c r="BI64">
        <v>4</v>
      </c>
      <c r="BJ64">
        <v>0</v>
      </c>
      <c r="BK64">
        <v>1</v>
      </c>
      <c r="BL64">
        <f t="shared" si="25"/>
        <v>1</v>
      </c>
      <c r="BM64">
        <v>0</v>
      </c>
      <c r="BN64">
        <v>0</v>
      </c>
      <c r="BO64">
        <v>0</v>
      </c>
      <c r="BP64">
        <f t="shared" si="26"/>
        <v>5</v>
      </c>
      <c r="BQ64" s="4">
        <f t="shared" si="27"/>
        <v>430.10671936758894</v>
      </c>
      <c r="BR64" s="4">
        <f t="shared" si="28"/>
        <v>10.861660079051383</v>
      </c>
      <c r="BS64" s="4">
        <f t="shared" si="29"/>
        <v>0</v>
      </c>
      <c r="BT64" s="4">
        <f t="shared" si="30"/>
        <v>0</v>
      </c>
      <c r="BU64" s="4">
        <f t="shared" si="31"/>
        <v>68.031620553359687</v>
      </c>
      <c r="BV64" s="4">
        <f t="shared" si="32"/>
        <v>509</v>
      </c>
      <c r="BW64" s="33">
        <f t="shared" si="33"/>
        <v>9.9206349206349201E-3</v>
      </c>
    </row>
    <row r="65" spans="1:75" ht="16" x14ac:dyDescent="0.2">
      <c r="A65" s="2" t="s">
        <v>149</v>
      </c>
      <c r="B65" s="2" t="s">
        <v>149</v>
      </c>
      <c r="C65" s="3">
        <v>184</v>
      </c>
      <c r="D65" s="2" t="s">
        <v>150</v>
      </c>
      <c r="E65" s="2" t="s">
        <v>151</v>
      </c>
      <c r="F65" s="2" t="s">
        <v>107</v>
      </c>
      <c r="G65" s="2" t="s">
        <v>108</v>
      </c>
      <c r="H65" s="2" t="s">
        <v>109</v>
      </c>
      <c r="I65">
        <v>100</v>
      </c>
      <c r="J65">
        <v>88</v>
      </c>
      <c r="K65">
        <v>7</v>
      </c>
      <c r="L65">
        <v>5</v>
      </c>
      <c r="M65">
        <v>76</v>
      </c>
      <c r="N65" s="7">
        <v>0.93827160493827155</v>
      </c>
      <c r="O65">
        <v>2</v>
      </c>
      <c r="P65" s="12">
        <f t="shared" si="0"/>
        <v>2.4691358024691357E-2</v>
      </c>
      <c r="Q65" s="7">
        <v>2.4691358024691357E-2</v>
      </c>
      <c r="R65" s="7">
        <f t="shared" si="35"/>
        <v>1</v>
      </c>
      <c r="S65">
        <v>0</v>
      </c>
      <c r="T65" s="7">
        <v>0</v>
      </c>
      <c r="U65" s="7">
        <f t="shared" si="36"/>
        <v>0</v>
      </c>
      <c r="V65">
        <v>0</v>
      </c>
      <c r="W65" s="7">
        <v>0</v>
      </c>
      <c r="X65" s="7">
        <f t="shared" si="37"/>
        <v>0</v>
      </c>
      <c r="Y65">
        <v>3</v>
      </c>
      <c r="Z65" s="7">
        <v>3.7037037037037035E-2</v>
      </c>
      <c r="AA65" s="15">
        <v>98</v>
      </c>
      <c r="AB65" s="5">
        <f t="shared" si="4"/>
        <v>91.950617283950606</v>
      </c>
      <c r="AC65" s="5">
        <f t="shared" si="5"/>
        <v>2.4197530864197532</v>
      </c>
      <c r="AD65" s="5">
        <f t="shared" si="6"/>
        <v>0</v>
      </c>
      <c r="AE65" s="5">
        <f t="shared" si="7"/>
        <v>0</v>
      </c>
      <c r="AF65" s="16">
        <f t="shared" si="8"/>
        <v>3.6296296296296293</v>
      </c>
      <c r="AG65" s="21">
        <v>0</v>
      </c>
      <c r="AH65" s="22">
        <v>0</v>
      </c>
      <c r="AI65" s="22">
        <v>2</v>
      </c>
      <c r="AJ65" s="4">
        <f t="shared" si="9"/>
        <v>2</v>
      </c>
      <c r="AK65" s="22">
        <v>0</v>
      </c>
      <c r="AL65" s="22">
        <v>0</v>
      </c>
      <c r="AM65" s="22">
        <v>0</v>
      </c>
      <c r="AN65" s="23">
        <f t="shared" si="10"/>
        <v>2</v>
      </c>
      <c r="AO65" s="4">
        <f t="shared" si="11"/>
        <v>91.950617283950606</v>
      </c>
      <c r="AP65" s="4">
        <f t="shared" si="12"/>
        <v>4.4197530864197532</v>
      </c>
      <c r="AQ65" s="4">
        <f t="shared" si="13"/>
        <v>0</v>
      </c>
      <c r="AR65" s="4">
        <f t="shared" si="14"/>
        <v>0</v>
      </c>
      <c r="AS65" s="4">
        <f t="shared" si="15"/>
        <v>3.6296296296296293</v>
      </c>
      <c r="AT65" s="4">
        <f t="shared" si="16"/>
        <v>99.999999999999986</v>
      </c>
      <c r="AU65" s="25">
        <v>0</v>
      </c>
      <c r="AV65" s="25">
        <v>0</v>
      </c>
      <c r="AW65" s="25">
        <v>1</v>
      </c>
      <c r="AX65" s="4">
        <f t="shared" si="17"/>
        <v>1</v>
      </c>
      <c r="AY65" s="25">
        <v>0</v>
      </c>
      <c r="AZ65" s="25">
        <v>0</v>
      </c>
      <c r="BA65" s="25">
        <v>0</v>
      </c>
      <c r="BB65" s="4">
        <f t="shared" si="34"/>
        <v>1</v>
      </c>
      <c r="BC65" s="4">
        <f t="shared" si="19"/>
        <v>91.950617283950606</v>
      </c>
      <c r="BD65" s="4">
        <f t="shared" si="20"/>
        <v>5.4197530864197532</v>
      </c>
      <c r="BE65" s="4">
        <f t="shared" si="21"/>
        <v>0</v>
      </c>
      <c r="BF65" s="4">
        <f t="shared" si="22"/>
        <v>0</v>
      </c>
      <c r="BG65" s="4">
        <f t="shared" si="23"/>
        <v>3.6296296296296293</v>
      </c>
      <c r="BH65" s="4">
        <f t="shared" si="24"/>
        <v>100.99999999999999</v>
      </c>
      <c r="BI65">
        <v>1</v>
      </c>
      <c r="BJ65">
        <v>0</v>
      </c>
      <c r="BK65">
        <v>0</v>
      </c>
      <c r="BL65">
        <f t="shared" si="25"/>
        <v>0</v>
      </c>
      <c r="BM65">
        <v>0</v>
      </c>
      <c r="BN65">
        <v>0</v>
      </c>
      <c r="BO65">
        <v>0</v>
      </c>
      <c r="BP65">
        <f t="shared" si="26"/>
        <v>1</v>
      </c>
      <c r="BQ65" s="4">
        <f t="shared" si="27"/>
        <v>92.950617283950606</v>
      </c>
      <c r="BR65" s="4">
        <f t="shared" si="28"/>
        <v>5.4197530864197532</v>
      </c>
      <c r="BS65" s="4">
        <f t="shared" si="29"/>
        <v>0</v>
      </c>
      <c r="BT65" s="4">
        <f t="shared" si="30"/>
        <v>0</v>
      </c>
      <c r="BU65" s="4">
        <f t="shared" si="31"/>
        <v>3.6296296296296293</v>
      </c>
      <c r="BV65" s="4">
        <f t="shared" si="32"/>
        <v>101.99999999999999</v>
      </c>
      <c r="BW65" s="33">
        <f t="shared" si="33"/>
        <v>9.9009900990099028E-3</v>
      </c>
    </row>
    <row r="66" spans="1:75" ht="16" x14ac:dyDescent="0.2">
      <c r="A66" s="2" t="s">
        <v>433</v>
      </c>
      <c r="B66" s="2" t="s">
        <v>433</v>
      </c>
      <c r="C66" s="3">
        <v>168</v>
      </c>
      <c r="D66" s="2" t="s">
        <v>434</v>
      </c>
      <c r="E66" s="2" t="s">
        <v>435</v>
      </c>
      <c r="F66" s="2" t="s">
        <v>358</v>
      </c>
      <c r="G66" s="2" t="s">
        <v>359</v>
      </c>
      <c r="H66" s="2" t="s">
        <v>360</v>
      </c>
      <c r="I66">
        <v>5145</v>
      </c>
      <c r="J66">
        <v>4426</v>
      </c>
      <c r="K66">
        <v>719</v>
      </c>
      <c r="L66">
        <v>0</v>
      </c>
      <c r="M66">
        <v>4386</v>
      </c>
      <c r="N66" s="7">
        <v>0.86185891137748083</v>
      </c>
      <c r="O66">
        <v>399</v>
      </c>
      <c r="P66" s="12">
        <f t="shared" si="0"/>
        <v>0.13499705246610338</v>
      </c>
      <c r="Q66" s="7">
        <v>7.8404401650618988E-2</v>
      </c>
      <c r="R66" s="7">
        <f t="shared" si="35"/>
        <v>0.58078602620087327</v>
      </c>
      <c r="S66">
        <v>10</v>
      </c>
      <c r="T66" s="7">
        <v>1.9650225977598744E-3</v>
      </c>
      <c r="U66" s="7">
        <f t="shared" si="36"/>
        <v>1.4556040756914117E-2</v>
      </c>
      <c r="V66">
        <v>278</v>
      </c>
      <c r="W66" s="7">
        <v>5.4627628217724503E-2</v>
      </c>
      <c r="X66" s="7">
        <f t="shared" si="37"/>
        <v>0.40465793304221243</v>
      </c>
      <c r="Y66">
        <v>16</v>
      </c>
      <c r="Z66" s="7">
        <v>3.1440361564157989E-3</v>
      </c>
      <c r="AA66" s="15">
        <v>5258</v>
      </c>
      <c r="AB66" s="5">
        <f t="shared" si="4"/>
        <v>4531.6541560227943</v>
      </c>
      <c r="AC66" s="5">
        <f t="shared" si="5"/>
        <v>412.25034387895465</v>
      </c>
      <c r="AD66" s="5">
        <f t="shared" si="6"/>
        <v>10.33208881902142</v>
      </c>
      <c r="AE66" s="5">
        <f t="shared" si="7"/>
        <v>287.23206916879542</v>
      </c>
      <c r="AF66" s="16">
        <f t="shared" si="8"/>
        <v>16.53134211043427</v>
      </c>
      <c r="AG66" s="21">
        <v>20</v>
      </c>
      <c r="AH66" s="22">
        <v>8</v>
      </c>
      <c r="AI66" s="22">
        <v>9</v>
      </c>
      <c r="AJ66" s="4">
        <f t="shared" si="9"/>
        <v>17</v>
      </c>
      <c r="AK66" s="22">
        <v>0</v>
      </c>
      <c r="AL66" s="22">
        <v>0</v>
      </c>
      <c r="AM66" s="22">
        <v>0</v>
      </c>
      <c r="AN66" s="23">
        <f t="shared" si="10"/>
        <v>37</v>
      </c>
      <c r="AO66" s="4">
        <f t="shared" si="11"/>
        <v>4551.6541560227943</v>
      </c>
      <c r="AP66" s="4">
        <f t="shared" si="12"/>
        <v>429.25034387895465</v>
      </c>
      <c r="AQ66" s="4">
        <f t="shared" si="13"/>
        <v>10.33208881902142</v>
      </c>
      <c r="AR66" s="4">
        <f t="shared" si="14"/>
        <v>287.23206916879542</v>
      </c>
      <c r="AS66" s="4">
        <f t="shared" si="15"/>
        <v>16.53134211043427</v>
      </c>
      <c r="AT66" s="4">
        <f t="shared" si="16"/>
        <v>5295</v>
      </c>
      <c r="AU66" s="25">
        <v>19</v>
      </c>
      <c r="AV66" s="25">
        <v>10</v>
      </c>
      <c r="AW66" s="25">
        <v>10</v>
      </c>
      <c r="AX66" s="4">
        <f t="shared" si="17"/>
        <v>20</v>
      </c>
      <c r="AY66" s="25">
        <v>0</v>
      </c>
      <c r="AZ66" s="25">
        <v>16</v>
      </c>
      <c r="BA66" s="25">
        <v>0</v>
      </c>
      <c r="BB66" s="4">
        <f t="shared" si="34"/>
        <v>55</v>
      </c>
      <c r="BC66" s="4">
        <f t="shared" si="19"/>
        <v>4570.6541560227943</v>
      </c>
      <c r="BD66" s="4">
        <f t="shared" si="20"/>
        <v>449.25034387895465</v>
      </c>
      <c r="BE66" s="4">
        <f t="shared" si="21"/>
        <v>10.33208881902142</v>
      </c>
      <c r="BF66" s="4">
        <f t="shared" si="22"/>
        <v>303.23206916879542</v>
      </c>
      <c r="BG66" s="4">
        <f t="shared" si="23"/>
        <v>16.53134211043427</v>
      </c>
      <c r="BH66" s="4">
        <f t="shared" si="24"/>
        <v>5350</v>
      </c>
      <c r="BI66">
        <v>37</v>
      </c>
      <c r="BJ66">
        <v>4</v>
      </c>
      <c r="BK66">
        <v>11</v>
      </c>
      <c r="BL66">
        <f t="shared" si="25"/>
        <v>15</v>
      </c>
      <c r="BM66">
        <v>0</v>
      </c>
      <c r="BN66">
        <v>0</v>
      </c>
      <c r="BO66">
        <v>0</v>
      </c>
      <c r="BP66">
        <f t="shared" si="26"/>
        <v>52</v>
      </c>
      <c r="BQ66" s="4">
        <f t="shared" si="27"/>
        <v>4607.6541560227943</v>
      </c>
      <c r="BR66" s="4">
        <f t="shared" si="28"/>
        <v>464.25034387895465</v>
      </c>
      <c r="BS66" s="4">
        <f t="shared" si="29"/>
        <v>10.33208881902142</v>
      </c>
      <c r="BT66" s="4">
        <f t="shared" si="30"/>
        <v>303.23206916879542</v>
      </c>
      <c r="BU66" s="4">
        <f t="shared" si="31"/>
        <v>16.53134211043427</v>
      </c>
      <c r="BV66" s="4">
        <f t="shared" si="32"/>
        <v>5402</v>
      </c>
      <c r="BW66" s="33">
        <f t="shared" si="33"/>
        <v>9.7196261682242994E-3</v>
      </c>
    </row>
    <row r="67" spans="1:75" ht="16" x14ac:dyDescent="0.2">
      <c r="A67" s="2" t="s">
        <v>283</v>
      </c>
      <c r="B67" s="2" t="s">
        <v>283</v>
      </c>
      <c r="C67" s="3">
        <v>90</v>
      </c>
      <c r="D67" s="2" t="s">
        <v>284</v>
      </c>
      <c r="E67" s="2" t="s">
        <v>285</v>
      </c>
      <c r="F67" s="2" t="s">
        <v>239</v>
      </c>
      <c r="G67" s="2" t="s">
        <v>48</v>
      </c>
      <c r="H67" s="2" t="s">
        <v>49</v>
      </c>
      <c r="I67">
        <v>460</v>
      </c>
      <c r="J67">
        <v>345</v>
      </c>
      <c r="K67">
        <v>4</v>
      </c>
      <c r="L67">
        <v>111</v>
      </c>
      <c r="M67">
        <v>316</v>
      </c>
      <c r="N67" s="7">
        <v>0.81443298969072164</v>
      </c>
      <c r="O67">
        <v>6</v>
      </c>
      <c r="P67" s="12">
        <f t="shared" ref="P67:P130" si="38">Q67+T67+W67</f>
        <v>1.5463917525773196E-2</v>
      </c>
      <c r="Q67" s="7">
        <v>1.5463917525773196E-2</v>
      </c>
      <c r="R67" s="7">
        <f t="shared" si="35"/>
        <v>1</v>
      </c>
      <c r="S67">
        <v>0</v>
      </c>
      <c r="T67" s="7">
        <v>0</v>
      </c>
      <c r="U67" s="7">
        <f t="shared" si="36"/>
        <v>0</v>
      </c>
      <c r="V67">
        <v>0</v>
      </c>
      <c r="W67" s="7">
        <v>0</v>
      </c>
      <c r="X67" s="7">
        <f t="shared" si="37"/>
        <v>0</v>
      </c>
      <c r="Y67">
        <v>66</v>
      </c>
      <c r="Z67" s="7">
        <v>0.17010309278350516</v>
      </c>
      <c r="AA67" s="15">
        <v>402</v>
      </c>
      <c r="AB67" s="5">
        <f t="shared" ref="AB67:AB130" si="39">AA67*N67</f>
        <v>327.40206185567013</v>
      </c>
      <c r="AC67" s="5">
        <f t="shared" ref="AC67:AC130" si="40">AA67*Q67</f>
        <v>6.2164948453608249</v>
      </c>
      <c r="AD67" s="5">
        <f t="shared" ref="AD67:AD130" si="41">AA67*T67</f>
        <v>0</v>
      </c>
      <c r="AE67" s="5">
        <f t="shared" ref="AE67:AE130" si="42">AA67*W67</f>
        <v>0</v>
      </c>
      <c r="AF67" s="16">
        <f t="shared" ref="AF67:AF130" si="43">AA67*Z67</f>
        <v>68.381443298969074</v>
      </c>
      <c r="AG67" s="21">
        <v>3</v>
      </c>
      <c r="AH67" s="22">
        <v>0</v>
      </c>
      <c r="AI67" s="22">
        <v>0</v>
      </c>
      <c r="AJ67" s="4">
        <f t="shared" ref="AJ67:AJ130" si="44">AH67+AI67</f>
        <v>0</v>
      </c>
      <c r="AK67" s="22">
        <v>0</v>
      </c>
      <c r="AL67" s="22">
        <v>0</v>
      </c>
      <c r="AM67" s="22">
        <v>1</v>
      </c>
      <c r="AN67" s="23">
        <f t="shared" ref="AN67:AN130" si="45">AG67+AJ67+AK67+AL67+AM67</f>
        <v>4</v>
      </c>
      <c r="AO67" s="4">
        <f t="shared" ref="AO67:AO130" si="46">AB67+AG67</f>
        <v>330.40206185567013</v>
      </c>
      <c r="AP67" s="4">
        <f t="shared" ref="AP67:AP130" si="47">AC67+AJ67</f>
        <v>6.2164948453608249</v>
      </c>
      <c r="AQ67" s="4">
        <f t="shared" ref="AQ67:AQ130" si="48">AD67+AK67</f>
        <v>0</v>
      </c>
      <c r="AR67" s="4">
        <f t="shared" ref="AR67:AR130" si="49">AE67+AL67</f>
        <v>0</v>
      </c>
      <c r="AS67" s="4">
        <f t="shared" ref="AS67:AS130" si="50">AF67+AM67</f>
        <v>69.381443298969074</v>
      </c>
      <c r="AT67" s="4">
        <f t="shared" ref="AT67:AT130" si="51">AO67+AP67+AQ67+AR67+AS67</f>
        <v>406.00000000000006</v>
      </c>
      <c r="AU67" s="25">
        <v>7</v>
      </c>
      <c r="AV67" s="25">
        <v>0</v>
      </c>
      <c r="AW67" s="25">
        <v>0</v>
      </c>
      <c r="AX67" s="4">
        <f t="shared" ref="AX67:AX130" si="52">AV67+AW67</f>
        <v>0</v>
      </c>
      <c r="AY67" s="25">
        <v>0</v>
      </c>
      <c r="AZ67" s="25">
        <v>0</v>
      </c>
      <c r="BA67" s="25">
        <v>0</v>
      </c>
      <c r="BB67" s="4">
        <f t="shared" ref="BB67:BB98" si="53">AU67+AX67+AY67+AZ67+BA67</f>
        <v>7</v>
      </c>
      <c r="BC67" s="4">
        <f t="shared" ref="BC67:BC130" si="54">AO67+AU67</f>
        <v>337.40206185567013</v>
      </c>
      <c r="BD67" s="4">
        <f t="shared" ref="BD67:BD130" si="55">AP67+AX67</f>
        <v>6.2164948453608249</v>
      </c>
      <c r="BE67" s="4">
        <f t="shared" ref="BE67:BE130" si="56">AQ67+AY67</f>
        <v>0</v>
      </c>
      <c r="BF67" s="4">
        <f t="shared" ref="BF67:BF130" si="57">AR67+AZ67</f>
        <v>0</v>
      </c>
      <c r="BG67" s="4">
        <f t="shared" ref="BG67:BG130" si="58">AS67+BA67</f>
        <v>69.381443298969074</v>
      </c>
      <c r="BH67" s="4">
        <f t="shared" ref="BH67:BH130" si="59">AT67+BB67</f>
        <v>413.00000000000006</v>
      </c>
      <c r="BI67">
        <v>4</v>
      </c>
      <c r="BJ67">
        <v>0</v>
      </c>
      <c r="BK67">
        <v>0</v>
      </c>
      <c r="BL67">
        <f t="shared" ref="BL67:BL130" si="60">BJ67+BK67</f>
        <v>0</v>
      </c>
      <c r="BM67">
        <v>0</v>
      </c>
      <c r="BN67">
        <v>0</v>
      </c>
      <c r="BO67">
        <v>0</v>
      </c>
      <c r="BP67">
        <f t="shared" ref="BP67:BP130" si="61">BI67+BJ67+BK67+BM67+BN67+BO67</f>
        <v>4</v>
      </c>
      <c r="BQ67" s="4">
        <f t="shared" ref="BQ67:BQ130" si="62">BC67+BI67</f>
        <v>341.40206185567013</v>
      </c>
      <c r="BR67" s="4">
        <f t="shared" ref="BR67:BR130" si="63">BD67+BL67</f>
        <v>6.2164948453608249</v>
      </c>
      <c r="BS67" s="4">
        <f t="shared" ref="BS67:BS130" si="64">BE67+BM67</f>
        <v>0</v>
      </c>
      <c r="BT67" s="4">
        <f t="shared" ref="BT67:BT130" si="65">BF67+BN67</f>
        <v>0</v>
      </c>
      <c r="BU67" s="4">
        <f t="shared" ref="BU67:BU130" si="66">BG67+BO67</f>
        <v>69.381443298969074</v>
      </c>
      <c r="BV67" s="4">
        <f t="shared" ref="BV67:BV130" si="67">BH67+BP67</f>
        <v>417.00000000000006</v>
      </c>
      <c r="BW67" s="33">
        <f t="shared" ref="BW67:BW130" si="68">BP67/BH67</f>
        <v>9.6852300242130738E-3</v>
      </c>
    </row>
    <row r="68" spans="1:75" ht="16" x14ac:dyDescent="0.2">
      <c r="A68" s="2" t="s">
        <v>180</v>
      </c>
      <c r="B68" s="2" t="s">
        <v>180</v>
      </c>
      <c r="C68" s="3">
        <v>35</v>
      </c>
      <c r="D68" s="2" t="s">
        <v>181</v>
      </c>
      <c r="E68" s="2" t="s">
        <v>47</v>
      </c>
      <c r="F68" s="2" t="s">
        <v>179</v>
      </c>
      <c r="G68" s="2" t="s">
        <v>48</v>
      </c>
      <c r="H68" s="2" t="s">
        <v>49</v>
      </c>
      <c r="I68">
        <v>1002</v>
      </c>
      <c r="J68">
        <v>593</v>
      </c>
      <c r="K68">
        <v>366</v>
      </c>
      <c r="L68">
        <v>43</v>
      </c>
      <c r="M68">
        <v>488</v>
      </c>
      <c r="N68" s="7">
        <v>0.52813852813852813</v>
      </c>
      <c r="O68">
        <v>189</v>
      </c>
      <c r="P68" s="12">
        <f t="shared" si="38"/>
        <v>0.39393939393939392</v>
      </c>
      <c r="Q68" s="7">
        <v>0.20454545454545456</v>
      </c>
      <c r="R68" s="7">
        <f t="shared" si="35"/>
        <v>0.51923076923076927</v>
      </c>
      <c r="S68">
        <v>90</v>
      </c>
      <c r="T68" s="7">
        <v>9.7402597402597407E-2</v>
      </c>
      <c r="U68" s="7">
        <f t="shared" si="36"/>
        <v>0.24725274725274726</v>
      </c>
      <c r="V68">
        <v>85</v>
      </c>
      <c r="W68" s="7">
        <v>9.1991341991341985E-2</v>
      </c>
      <c r="X68" s="7">
        <f t="shared" si="37"/>
        <v>0.23351648351648352</v>
      </c>
      <c r="Y68">
        <v>72</v>
      </c>
      <c r="Z68" s="7">
        <v>7.792207792207792E-2</v>
      </c>
      <c r="AA68" s="15">
        <v>912</v>
      </c>
      <c r="AB68" s="5">
        <f t="shared" si="39"/>
        <v>481.66233766233768</v>
      </c>
      <c r="AC68" s="5">
        <f t="shared" si="40"/>
        <v>186.54545454545456</v>
      </c>
      <c r="AD68" s="5">
        <f t="shared" si="41"/>
        <v>88.831168831168839</v>
      </c>
      <c r="AE68" s="5">
        <f t="shared" si="42"/>
        <v>83.896103896103895</v>
      </c>
      <c r="AF68" s="16">
        <f t="shared" si="43"/>
        <v>71.064935064935057</v>
      </c>
      <c r="AG68" s="21">
        <v>6</v>
      </c>
      <c r="AH68" s="22">
        <v>0</v>
      </c>
      <c r="AI68" s="22">
        <v>0</v>
      </c>
      <c r="AJ68" s="4">
        <f t="shared" si="44"/>
        <v>0</v>
      </c>
      <c r="AK68" s="22">
        <v>0</v>
      </c>
      <c r="AL68" s="22">
        <v>0</v>
      </c>
      <c r="AM68" s="22">
        <v>0</v>
      </c>
      <c r="AN68" s="23">
        <f t="shared" si="45"/>
        <v>6</v>
      </c>
      <c r="AO68" s="4">
        <f t="shared" si="46"/>
        <v>487.66233766233768</v>
      </c>
      <c r="AP68" s="4">
        <f t="shared" si="47"/>
        <v>186.54545454545456</v>
      </c>
      <c r="AQ68" s="4">
        <f t="shared" si="48"/>
        <v>88.831168831168839</v>
      </c>
      <c r="AR68" s="4">
        <f t="shared" si="49"/>
        <v>83.896103896103895</v>
      </c>
      <c r="AS68" s="4">
        <f t="shared" si="50"/>
        <v>71.064935064935057</v>
      </c>
      <c r="AT68" s="4">
        <f t="shared" si="51"/>
        <v>918</v>
      </c>
      <c r="AU68" s="25">
        <v>11</v>
      </c>
      <c r="AV68" s="25">
        <v>0</v>
      </c>
      <c r="AW68" s="25">
        <v>3</v>
      </c>
      <c r="AX68" s="4">
        <f t="shared" si="52"/>
        <v>3</v>
      </c>
      <c r="AY68" s="25">
        <v>0</v>
      </c>
      <c r="AZ68" s="25">
        <v>0</v>
      </c>
      <c r="BA68" s="25">
        <v>0</v>
      </c>
      <c r="BB68" s="4">
        <f t="shared" si="53"/>
        <v>14</v>
      </c>
      <c r="BC68" s="4">
        <f t="shared" si="54"/>
        <v>498.66233766233768</v>
      </c>
      <c r="BD68" s="4">
        <f t="shared" si="55"/>
        <v>189.54545454545456</v>
      </c>
      <c r="BE68" s="4">
        <f t="shared" si="56"/>
        <v>88.831168831168839</v>
      </c>
      <c r="BF68" s="4">
        <f t="shared" si="57"/>
        <v>83.896103896103895</v>
      </c>
      <c r="BG68" s="4">
        <f t="shared" si="58"/>
        <v>71.064935064935057</v>
      </c>
      <c r="BH68" s="4">
        <f t="shared" si="59"/>
        <v>932</v>
      </c>
      <c r="BI68">
        <v>8</v>
      </c>
      <c r="BJ68">
        <v>0</v>
      </c>
      <c r="BK68">
        <v>0</v>
      </c>
      <c r="BL68">
        <f t="shared" si="60"/>
        <v>0</v>
      </c>
      <c r="BM68">
        <v>0</v>
      </c>
      <c r="BN68">
        <v>0</v>
      </c>
      <c r="BO68">
        <v>1</v>
      </c>
      <c r="BP68">
        <f t="shared" si="61"/>
        <v>9</v>
      </c>
      <c r="BQ68" s="4">
        <f t="shared" si="62"/>
        <v>506.66233766233768</v>
      </c>
      <c r="BR68" s="4">
        <f t="shared" si="63"/>
        <v>189.54545454545456</v>
      </c>
      <c r="BS68" s="4">
        <f t="shared" si="64"/>
        <v>88.831168831168839</v>
      </c>
      <c r="BT68" s="4">
        <f t="shared" si="65"/>
        <v>83.896103896103895</v>
      </c>
      <c r="BU68" s="4">
        <f t="shared" si="66"/>
        <v>72.064935064935057</v>
      </c>
      <c r="BV68" s="4">
        <f t="shared" si="67"/>
        <v>941</v>
      </c>
      <c r="BW68" s="33">
        <f t="shared" si="68"/>
        <v>9.6566523605150223E-3</v>
      </c>
    </row>
    <row r="69" spans="1:75" ht="16" x14ac:dyDescent="0.2">
      <c r="A69" s="2" t="s">
        <v>709</v>
      </c>
      <c r="B69" s="2" t="s">
        <v>709</v>
      </c>
      <c r="C69" s="3">
        <v>118</v>
      </c>
      <c r="D69" s="2" t="s">
        <v>710</v>
      </c>
      <c r="E69" s="2" t="s">
        <v>711</v>
      </c>
      <c r="F69" s="2" t="s">
        <v>157</v>
      </c>
      <c r="G69" s="2" t="s">
        <v>108</v>
      </c>
      <c r="H69" s="2" t="s">
        <v>109</v>
      </c>
      <c r="I69">
        <v>315</v>
      </c>
      <c r="J69">
        <v>280</v>
      </c>
      <c r="K69">
        <v>20</v>
      </c>
      <c r="L69">
        <v>15</v>
      </c>
      <c r="M69">
        <v>295</v>
      </c>
      <c r="N69" s="7">
        <v>0.92767295597484278</v>
      </c>
      <c r="O69">
        <v>11</v>
      </c>
      <c r="P69" s="12">
        <f t="shared" si="38"/>
        <v>3.4591194968553458E-2</v>
      </c>
      <c r="Q69" s="7">
        <v>3.4591194968553458E-2</v>
      </c>
      <c r="R69" s="7">
        <f t="shared" si="35"/>
        <v>1</v>
      </c>
      <c r="S69">
        <v>0</v>
      </c>
      <c r="T69" s="7">
        <v>0</v>
      </c>
      <c r="U69" s="7">
        <f t="shared" si="36"/>
        <v>0</v>
      </c>
      <c r="V69">
        <v>0</v>
      </c>
      <c r="W69" s="7">
        <v>0</v>
      </c>
      <c r="X69" s="7">
        <f t="shared" si="37"/>
        <v>0</v>
      </c>
      <c r="Y69">
        <v>12</v>
      </c>
      <c r="Z69" s="7">
        <v>3.7735849056603772E-2</v>
      </c>
      <c r="AA69" s="15">
        <v>311</v>
      </c>
      <c r="AB69" s="5">
        <f t="shared" si="39"/>
        <v>288.50628930817612</v>
      </c>
      <c r="AC69" s="5">
        <f t="shared" si="40"/>
        <v>10.757861635220126</v>
      </c>
      <c r="AD69" s="5">
        <f t="shared" si="41"/>
        <v>0</v>
      </c>
      <c r="AE69" s="5">
        <f t="shared" si="42"/>
        <v>0</v>
      </c>
      <c r="AF69" s="16">
        <f t="shared" si="43"/>
        <v>11.735849056603772</v>
      </c>
      <c r="AG69" s="21">
        <v>1</v>
      </c>
      <c r="AH69" s="22">
        <v>0</v>
      </c>
      <c r="AI69" s="22">
        <v>0</v>
      </c>
      <c r="AJ69" s="4">
        <f t="shared" si="44"/>
        <v>0</v>
      </c>
      <c r="AK69" s="22">
        <v>0</v>
      </c>
      <c r="AL69" s="22">
        <v>0</v>
      </c>
      <c r="AM69" s="22">
        <v>0</v>
      </c>
      <c r="AN69" s="23">
        <f t="shared" si="45"/>
        <v>1</v>
      </c>
      <c r="AO69" s="4">
        <f t="shared" si="46"/>
        <v>289.50628930817612</v>
      </c>
      <c r="AP69" s="4">
        <f t="shared" si="47"/>
        <v>10.757861635220126</v>
      </c>
      <c r="AQ69" s="4">
        <f t="shared" si="48"/>
        <v>0</v>
      </c>
      <c r="AR69" s="4">
        <f t="shared" si="49"/>
        <v>0</v>
      </c>
      <c r="AS69" s="4">
        <f t="shared" si="50"/>
        <v>11.735849056603772</v>
      </c>
      <c r="AT69" s="4">
        <f t="shared" si="51"/>
        <v>312.00000000000006</v>
      </c>
      <c r="AU69" s="25">
        <v>2</v>
      </c>
      <c r="AV69" s="25">
        <v>0</v>
      </c>
      <c r="AW69" s="25">
        <v>0</v>
      </c>
      <c r="AX69" s="4">
        <f t="shared" si="52"/>
        <v>0</v>
      </c>
      <c r="AY69" s="25">
        <v>0</v>
      </c>
      <c r="AZ69" s="25">
        <v>0</v>
      </c>
      <c r="BA69" s="25">
        <v>0</v>
      </c>
      <c r="BB69" s="4">
        <f t="shared" si="53"/>
        <v>2</v>
      </c>
      <c r="BC69" s="4">
        <f t="shared" si="54"/>
        <v>291.50628930817612</v>
      </c>
      <c r="BD69" s="4">
        <f t="shared" si="55"/>
        <v>10.757861635220126</v>
      </c>
      <c r="BE69" s="4">
        <f t="shared" si="56"/>
        <v>0</v>
      </c>
      <c r="BF69" s="4">
        <f t="shared" si="57"/>
        <v>0</v>
      </c>
      <c r="BG69" s="4">
        <f t="shared" si="58"/>
        <v>11.735849056603772</v>
      </c>
      <c r="BH69" s="4">
        <f t="shared" si="59"/>
        <v>314.00000000000006</v>
      </c>
      <c r="BI69">
        <v>3</v>
      </c>
      <c r="BJ69">
        <v>0</v>
      </c>
      <c r="BK69">
        <v>0</v>
      </c>
      <c r="BL69">
        <f t="shared" si="60"/>
        <v>0</v>
      </c>
      <c r="BM69">
        <v>0</v>
      </c>
      <c r="BN69">
        <v>0</v>
      </c>
      <c r="BO69">
        <v>0</v>
      </c>
      <c r="BP69">
        <f t="shared" si="61"/>
        <v>3</v>
      </c>
      <c r="BQ69" s="4">
        <f t="shared" si="62"/>
        <v>294.50628930817612</v>
      </c>
      <c r="BR69" s="4">
        <f t="shared" si="63"/>
        <v>10.757861635220126</v>
      </c>
      <c r="BS69" s="4">
        <f t="shared" si="64"/>
        <v>0</v>
      </c>
      <c r="BT69" s="4">
        <f t="shared" si="65"/>
        <v>0</v>
      </c>
      <c r="BU69" s="4">
        <f t="shared" si="66"/>
        <v>11.735849056603772</v>
      </c>
      <c r="BV69" s="4">
        <f t="shared" si="67"/>
        <v>317.00000000000006</v>
      </c>
      <c r="BW69" s="33">
        <f t="shared" si="68"/>
        <v>9.5541401273885329E-3</v>
      </c>
    </row>
    <row r="70" spans="1:75" ht="16" x14ac:dyDescent="0.2">
      <c r="A70" s="2" t="s">
        <v>240</v>
      </c>
      <c r="B70" s="2" t="s">
        <v>240</v>
      </c>
      <c r="C70" s="3">
        <v>10</v>
      </c>
      <c r="D70" s="2" t="s">
        <v>241</v>
      </c>
      <c r="E70" s="2" t="s">
        <v>242</v>
      </c>
      <c r="F70" s="2" t="s">
        <v>239</v>
      </c>
      <c r="G70" s="2" t="s">
        <v>12</v>
      </c>
      <c r="H70" s="2" t="s">
        <v>13</v>
      </c>
      <c r="I70">
        <v>1389</v>
      </c>
      <c r="J70">
        <v>722</v>
      </c>
      <c r="K70">
        <v>616</v>
      </c>
      <c r="L70">
        <v>51</v>
      </c>
      <c r="M70">
        <v>752</v>
      </c>
      <c r="N70" s="7">
        <v>0.5714285714285714</v>
      </c>
      <c r="O70">
        <v>90</v>
      </c>
      <c r="P70" s="12">
        <f t="shared" si="38"/>
        <v>0.36854103343465044</v>
      </c>
      <c r="Q70" s="7">
        <v>6.8389057750759874E-2</v>
      </c>
      <c r="R70" s="7">
        <f t="shared" si="35"/>
        <v>0.18556701030927836</v>
      </c>
      <c r="S70">
        <v>176</v>
      </c>
      <c r="T70" s="7">
        <v>0.1337386018237082</v>
      </c>
      <c r="U70" s="7">
        <f t="shared" si="36"/>
        <v>0.36288659793814432</v>
      </c>
      <c r="V70">
        <v>219</v>
      </c>
      <c r="W70" s="7">
        <v>0.16641337386018237</v>
      </c>
      <c r="X70" s="7">
        <f t="shared" si="37"/>
        <v>0.45154639175257733</v>
      </c>
      <c r="Y70">
        <v>79</v>
      </c>
      <c r="Z70" s="7">
        <v>6.0030395136778117E-2</v>
      </c>
      <c r="AA70" s="15">
        <v>1352</v>
      </c>
      <c r="AB70" s="5">
        <f t="shared" si="39"/>
        <v>772.57142857142856</v>
      </c>
      <c r="AC70" s="5">
        <f t="shared" si="40"/>
        <v>92.462006079027347</v>
      </c>
      <c r="AD70" s="5">
        <f t="shared" si="41"/>
        <v>180.81458966565347</v>
      </c>
      <c r="AE70" s="5">
        <f t="shared" si="42"/>
        <v>224.99088145896656</v>
      </c>
      <c r="AF70" s="16">
        <f t="shared" si="43"/>
        <v>81.161094224924014</v>
      </c>
      <c r="AG70" s="21">
        <v>10</v>
      </c>
      <c r="AH70" s="22">
        <v>0</v>
      </c>
      <c r="AI70" s="22">
        <v>0</v>
      </c>
      <c r="AJ70" s="4">
        <f t="shared" si="44"/>
        <v>0</v>
      </c>
      <c r="AK70" s="22">
        <v>0</v>
      </c>
      <c r="AL70" s="22">
        <v>0</v>
      </c>
      <c r="AM70" s="22">
        <v>-1</v>
      </c>
      <c r="AN70" s="23">
        <f t="shared" si="45"/>
        <v>9</v>
      </c>
      <c r="AO70" s="4">
        <f t="shared" si="46"/>
        <v>782.57142857142856</v>
      </c>
      <c r="AP70" s="4">
        <f t="shared" si="47"/>
        <v>92.462006079027347</v>
      </c>
      <c r="AQ70" s="4">
        <f t="shared" si="48"/>
        <v>180.81458966565347</v>
      </c>
      <c r="AR70" s="4">
        <f t="shared" si="49"/>
        <v>224.99088145896656</v>
      </c>
      <c r="AS70" s="4">
        <f t="shared" si="50"/>
        <v>80.161094224924014</v>
      </c>
      <c r="AT70" s="4">
        <f t="shared" si="51"/>
        <v>1361</v>
      </c>
      <c r="AU70" s="25">
        <v>2</v>
      </c>
      <c r="AV70" s="25">
        <v>2</v>
      </c>
      <c r="AW70" s="25">
        <v>1</v>
      </c>
      <c r="AX70" s="4">
        <f t="shared" si="52"/>
        <v>3</v>
      </c>
      <c r="AY70" s="25">
        <v>0</v>
      </c>
      <c r="AZ70" s="25">
        <v>0</v>
      </c>
      <c r="BA70" s="25">
        <v>-1</v>
      </c>
      <c r="BB70" s="4">
        <f t="shared" si="53"/>
        <v>4</v>
      </c>
      <c r="BC70" s="4">
        <f t="shared" si="54"/>
        <v>784.57142857142856</v>
      </c>
      <c r="BD70" s="4">
        <f t="shared" si="55"/>
        <v>95.462006079027347</v>
      </c>
      <c r="BE70" s="4">
        <f t="shared" si="56"/>
        <v>180.81458966565347</v>
      </c>
      <c r="BF70" s="4">
        <f t="shared" si="57"/>
        <v>224.99088145896656</v>
      </c>
      <c r="BG70" s="4">
        <f t="shared" si="58"/>
        <v>79.161094224924014</v>
      </c>
      <c r="BH70" s="4">
        <f t="shared" si="59"/>
        <v>1365</v>
      </c>
      <c r="BI70">
        <v>7</v>
      </c>
      <c r="BJ70">
        <v>0</v>
      </c>
      <c r="BK70">
        <v>1</v>
      </c>
      <c r="BL70">
        <f t="shared" si="60"/>
        <v>1</v>
      </c>
      <c r="BM70">
        <v>3</v>
      </c>
      <c r="BN70">
        <v>0</v>
      </c>
      <c r="BO70">
        <v>2</v>
      </c>
      <c r="BP70">
        <f t="shared" si="61"/>
        <v>13</v>
      </c>
      <c r="BQ70" s="4">
        <f t="shared" si="62"/>
        <v>791.57142857142856</v>
      </c>
      <c r="BR70" s="4">
        <f t="shared" si="63"/>
        <v>96.462006079027347</v>
      </c>
      <c r="BS70" s="4">
        <f t="shared" si="64"/>
        <v>183.81458966565347</v>
      </c>
      <c r="BT70" s="4">
        <f t="shared" si="65"/>
        <v>224.99088145896656</v>
      </c>
      <c r="BU70" s="4">
        <f t="shared" si="66"/>
        <v>81.161094224924014</v>
      </c>
      <c r="BV70" s="4">
        <f t="shared" si="67"/>
        <v>1378</v>
      </c>
      <c r="BW70" s="33">
        <f t="shared" si="68"/>
        <v>9.5238095238095247E-3</v>
      </c>
    </row>
    <row r="71" spans="1:75" ht="16" x14ac:dyDescent="0.2">
      <c r="A71" s="2" t="s">
        <v>266</v>
      </c>
      <c r="B71" s="2" t="s">
        <v>266</v>
      </c>
      <c r="C71" s="3">
        <v>56</v>
      </c>
      <c r="D71" s="2" t="s">
        <v>267</v>
      </c>
      <c r="E71" s="2" t="s">
        <v>268</v>
      </c>
      <c r="F71" s="2" t="s">
        <v>239</v>
      </c>
      <c r="G71" s="2" t="s">
        <v>264</v>
      </c>
      <c r="H71" s="2" t="s">
        <v>265</v>
      </c>
      <c r="I71">
        <v>249</v>
      </c>
      <c r="J71">
        <v>211</v>
      </c>
      <c r="K71">
        <v>4</v>
      </c>
      <c r="L71">
        <v>34</v>
      </c>
      <c r="M71">
        <v>174</v>
      </c>
      <c r="N71" s="7">
        <v>0.71604938271604934</v>
      </c>
      <c r="O71">
        <v>6</v>
      </c>
      <c r="P71" s="12">
        <f t="shared" si="38"/>
        <v>3.7037037037037035E-2</v>
      </c>
      <c r="Q71" s="7">
        <v>2.4691358024691357E-2</v>
      </c>
      <c r="R71" s="7">
        <f t="shared" si="35"/>
        <v>0.66666666666666663</v>
      </c>
      <c r="S71">
        <v>0</v>
      </c>
      <c r="T71" s="7">
        <v>0</v>
      </c>
      <c r="U71" s="7">
        <f t="shared" si="36"/>
        <v>0</v>
      </c>
      <c r="V71">
        <v>3</v>
      </c>
      <c r="W71" s="7">
        <v>1.2345679012345678E-2</v>
      </c>
      <c r="X71" s="7">
        <f t="shared" si="37"/>
        <v>0.33333333333333331</v>
      </c>
      <c r="Y71">
        <v>60</v>
      </c>
      <c r="Z71" s="7">
        <v>0.24691358024691357</v>
      </c>
      <c r="AA71" s="15">
        <v>209</v>
      </c>
      <c r="AB71" s="5">
        <f t="shared" si="39"/>
        <v>149.6543209876543</v>
      </c>
      <c r="AC71" s="5">
        <f t="shared" si="40"/>
        <v>5.1604938271604937</v>
      </c>
      <c r="AD71" s="5">
        <f t="shared" si="41"/>
        <v>0</v>
      </c>
      <c r="AE71" s="5">
        <f t="shared" si="42"/>
        <v>2.5802469135802468</v>
      </c>
      <c r="AF71" s="16">
        <f t="shared" si="43"/>
        <v>51.604938271604937</v>
      </c>
      <c r="AG71" s="21">
        <v>1</v>
      </c>
      <c r="AH71" s="22">
        <v>0</v>
      </c>
      <c r="AI71" s="22">
        <v>0</v>
      </c>
      <c r="AJ71" s="4">
        <f t="shared" si="44"/>
        <v>0</v>
      </c>
      <c r="AK71" s="22">
        <v>0</v>
      </c>
      <c r="AL71" s="22">
        <v>0</v>
      </c>
      <c r="AM71" s="22">
        <v>0</v>
      </c>
      <c r="AN71" s="23">
        <f t="shared" si="45"/>
        <v>1</v>
      </c>
      <c r="AO71" s="4">
        <f t="shared" si="46"/>
        <v>150.6543209876543</v>
      </c>
      <c r="AP71" s="4">
        <f t="shared" si="47"/>
        <v>5.1604938271604937</v>
      </c>
      <c r="AQ71" s="4">
        <f t="shared" si="48"/>
        <v>0</v>
      </c>
      <c r="AR71" s="4">
        <f t="shared" si="49"/>
        <v>2.5802469135802468</v>
      </c>
      <c r="AS71" s="4">
        <f t="shared" si="50"/>
        <v>51.604938271604937</v>
      </c>
      <c r="AT71" s="4">
        <f t="shared" si="51"/>
        <v>209.99999999999997</v>
      </c>
      <c r="AU71" s="25">
        <v>1</v>
      </c>
      <c r="AV71" s="25">
        <v>0</v>
      </c>
      <c r="AW71" s="25">
        <v>0</v>
      </c>
      <c r="AX71" s="4">
        <f t="shared" si="52"/>
        <v>0</v>
      </c>
      <c r="AY71" s="25">
        <v>0</v>
      </c>
      <c r="AZ71" s="25">
        <v>0</v>
      </c>
      <c r="BA71" s="25">
        <v>0</v>
      </c>
      <c r="BB71" s="4">
        <f t="shared" si="53"/>
        <v>1</v>
      </c>
      <c r="BC71" s="4">
        <f t="shared" si="54"/>
        <v>151.6543209876543</v>
      </c>
      <c r="BD71" s="4">
        <f t="shared" si="55"/>
        <v>5.1604938271604937</v>
      </c>
      <c r="BE71" s="4">
        <f t="shared" si="56"/>
        <v>0</v>
      </c>
      <c r="BF71" s="4">
        <f t="shared" si="57"/>
        <v>2.5802469135802468</v>
      </c>
      <c r="BG71" s="4">
        <f t="shared" si="58"/>
        <v>51.604938271604937</v>
      </c>
      <c r="BH71" s="4">
        <f t="shared" si="59"/>
        <v>210.99999999999997</v>
      </c>
      <c r="BI71">
        <v>2</v>
      </c>
      <c r="BJ71">
        <v>0</v>
      </c>
      <c r="BK71">
        <v>0</v>
      </c>
      <c r="BL71">
        <f t="shared" si="60"/>
        <v>0</v>
      </c>
      <c r="BM71">
        <v>0</v>
      </c>
      <c r="BN71">
        <v>0</v>
      </c>
      <c r="BO71">
        <v>0</v>
      </c>
      <c r="BP71">
        <f t="shared" si="61"/>
        <v>2</v>
      </c>
      <c r="BQ71" s="4">
        <f t="shared" si="62"/>
        <v>153.6543209876543</v>
      </c>
      <c r="BR71" s="4">
        <f t="shared" si="63"/>
        <v>5.1604938271604937</v>
      </c>
      <c r="BS71" s="4">
        <f t="shared" si="64"/>
        <v>0</v>
      </c>
      <c r="BT71" s="4">
        <f t="shared" si="65"/>
        <v>2.5802469135802468</v>
      </c>
      <c r="BU71" s="4">
        <f t="shared" si="66"/>
        <v>51.604938271604937</v>
      </c>
      <c r="BV71" s="4">
        <f t="shared" si="67"/>
        <v>212.99999999999997</v>
      </c>
      <c r="BW71" s="33">
        <f t="shared" si="68"/>
        <v>9.4786729857819912E-3</v>
      </c>
    </row>
    <row r="72" spans="1:75" ht="16" x14ac:dyDescent="0.2">
      <c r="A72" s="2" t="s">
        <v>304</v>
      </c>
      <c r="B72" s="2" t="s">
        <v>304</v>
      </c>
      <c r="C72" s="3">
        <v>122</v>
      </c>
      <c r="D72" s="2" t="s">
        <v>305</v>
      </c>
      <c r="E72" s="2" t="s">
        <v>306</v>
      </c>
      <c r="F72" s="2" t="s">
        <v>239</v>
      </c>
      <c r="G72" s="2" t="s">
        <v>48</v>
      </c>
      <c r="H72" s="2" t="s">
        <v>49</v>
      </c>
      <c r="I72">
        <v>3209</v>
      </c>
      <c r="J72">
        <v>572</v>
      </c>
      <c r="K72">
        <v>2474</v>
      </c>
      <c r="L72">
        <v>163</v>
      </c>
      <c r="M72">
        <v>487</v>
      </c>
      <c r="N72" s="7">
        <v>0.15704611415672365</v>
      </c>
      <c r="O72">
        <v>1947</v>
      </c>
      <c r="P72" s="12">
        <f t="shared" si="38"/>
        <v>0.81231860690099977</v>
      </c>
      <c r="Q72" s="7">
        <v>0.62786198000644955</v>
      </c>
      <c r="R72" s="7">
        <f t="shared" si="35"/>
        <v>0.77292576419213965</v>
      </c>
      <c r="S72">
        <v>233</v>
      </c>
      <c r="T72" s="7">
        <v>7.5137052563689133E-2</v>
      </c>
      <c r="U72" s="7">
        <f t="shared" si="36"/>
        <v>9.249702262802699E-2</v>
      </c>
      <c r="V72">
        <v>339</v>
      </c>
      <c r="W72" s="7">
        <v>0.10931957433086101</v>
      </c>
      <c r="X72" s="7">
        <f t="shared" si="37"/>
        <v>0.13457721317983323</v>
      </c>
      <c r="Y72">
        <v>95</v>
      </c>
      <c r="Z72" s="7">
        <v>3.0635278942276686E-2</v>
      </c>
      <c r="AA72" s="15">
        <v>2824</v>
      </c>
      <c r="AB72" s="5">
        <f t="shared" si="39"/>
        <v>443.49822637858756</v>
      </c>
      <c r="AC72" s="5">
        <f t="shared" si="40"/>
        <v>1773.0822315382136</v>
      </c>
      <c r="AD72" s="5">
        <f t="shared" si="41"/>
        <v>212.1870364398581</v>
      </c>
      <c r="AE72" s="5">
        <f t="shared" si="42"/>
        <v>308.71847791035151</v>
      </c>
      <c r="AF72" s="16">
        <f t="shared" si="43"/>
        <v>86.514027732989362</v>
      </c>
      <c r="AG72" s="21">
        <v>10</v>
      </c>
      <c r="AH72" s="22">
        <v>8</v>
      </c>
      <c r="AI72" s="22">
        <v>0</v>
      </c>
      <c r="AJ72" s="4">
        <f t="shared" si="44"/>
        <v>8</v>
      </c>
      <c r="AK72" s="22">
        <v>0</v>
      </c>
      <c r="AL72" s="22">
        <v>0</v>
      </c>
      <c r="AM72" s="22">
        <v>-1</v>
      </c>
      <c r="AN72" s="23">
        <f t="shared" si="45"/>
        <v>17</v>
      </c>
      <c r="AO72" s="4">
        <f t="shared" si="46"/>
        <v>453.49822637858756</v>
      </c>
      <c r="AP72" s="4">
        <f t="shared" si="47"/>
        <v>1781.0822315382136</v>
      </c>
      <c r="AQ72" s="4">
        <f t="shared" si="48"/>
        <v>212.1870364398581</v>
      </c>
      <c r="AR72" s="4">
        <f t="shared" si="49"/>
        <v>308.71847791035151</v>
      </c>
      <c r="AS72" s="4">
        <f t="shared" si="50"/>
        <v>85.514027732989362</v>
      </c>
      <c r="AT72" s="4">
        <f t="shared" si="51"/>
        <v>2841</v>
      </c>
      <c r="AU72" s="25">
        <v>13</v>
      </c>
      <c r="AV72" s="25">
        <v>0</v>
      </c>
      <c r="AW72" s="25">
        <v>0</v>
      </c>
      <c r="AX72" s="4">
        <f t="shared" si="52"/>
        <v>0</v>
      </c>
      <c r="AY72" s="25">
        <v>0</v>
      </c>
      <c r="AZ72" s="25">
        <v>12</v>
      </c>
      <c r="BA72" s="25">
        <v>0</v>
      </c>
      <c r="BB72" s="4">
        <f t="shared" si="53"/>
        <v>25</v>
      </c>
      <c r="BC72" s="4">
        <f t="shared" si="54"/>
        <v>466.49822637858756</v>
      </c>
      <c r="BD72" s="4">
        <f t="shared" si="55"/>
        <v>1781.0822315382136</v>
      </c>
      <c r="BE72" s="4">
        <f t="shared" si="56"/>
        <v>212.1870364398581</v>
      </c>
      <c r="BF72" s="4">
        <f t="shared" si="57"/>
        <v>320.71847791035151</v>
      </c>
      <c r="BG72" s="4">
        <f t="shared" si="58"/>
        <v>85.514027732989362</v>
      </c>
      <c r="BH72" s="4">
        <f t="shared" si="59"/>
        <v>2866</v>
      </c>
      <c r="BI72">
        <v>15</v>
      </c>
      <c r="BJ72">
        <v>0</v>
      </c>
      <c r="BK72">
        <v>0</v>
      </c>
      <c r="BL72">
        <f t="shared" si="60"/>
        <v>0</v>
      </c>
      <c r="BM72">
        <v>0</v>
      </c>
      <c r="BN72">
        <v>12</v>
      </c>
      <c r="BO72">
        <v>0</v>
      </c>
      <c r="BP72">
        <f t="shared" si="61"/>
        <v>27</v>
      </c>
      <c r="BQ72" s="4">
        <f t="shared" si="62"/>
        <v>481.49822637858756</v>
      </c>
      <c r="BR72" s="4">
        <f t="shared" si="63"/>
        <v>1781.0822315382136</v>
      </c>
      <c r="BS72" s="4">
        <f t="shared" si="64"/>
        <v>212.1870364398581</v>
      </c>
      <c r="BT72" s="4">
        <f t="shared" si="65"/>
        <v>332.71847791035151</v>
      </c>
      <c r="BU72" s="4">
        <f t="shared" si="66"/>
        <v>85.514027732989362</v>
      </c>
      <c r="BV72" s="4">
        <f t="shared" si="67"/>
        <v>2893</v>
      </c>
      <c r="BW72" s="33">
        <f t="shared" si="68"/>
        <v>9.4207955338450802E-3</v>
      </c>
    </row>
    <row r="73" spans="1:75" ht="16" x14ac:dyDescent="0.2">
      <c r="A73" s="2" t="s">
        <v>185</v>
      </c>
      <c r="B73" s="2" t="s">
        <v>185</v>
      </c>
      <c r="C73" s="3">
        <v>44</v>
      </c>
      <c r="D73" s="2" t="s">
        <v>186</v>
      </c>
      <c r="E73" s="2" t="s">
        <v>187</v>
      </c>
      <c r="F73" s="2" t="s">
        <v>179</v>
      </c>
      <c r="G73" s="2" t="s">
        <v>48</v>
      </c>
      <c r="H73" s="2" t="s">
        <v>49</v>
      </c>
      <c r="I73">
        <v>1470</v>
      </c>
      <c r="J73">
        <v>784</v>
      </c>
      <c r="K73">
        <v>441</v>
      </c>
      <c r="L73">
        <v>245</v>
      </c>
      <c r="M73">
        <v>975</v>
      </c>
      <c r="N73" s="7">
        <v>0.65967523680649531</v>
      </c>
      <c r="O73">
        <v>100</v>
      </c>
      <c r="P73" s="12">
        <f t="shared" si="38"/>
        <v>0.19350473612990526</v>
      </c>
      <c r="Q73" s="7">
        <v>6.7658998646820026E-2</v>
      </c>
      <c r="R73" s="7">
        <f t="shared" si="35"/>
        <v>0.34965034965034969</v>
      </c>
      <c r="S73">
        <v>103</v>
      </c>
      <c r="T73" s="7">
        <v>6.9688768606224624E-2</v>
      </c>
      <c r="U73" s="7">
        <f t="shared" si="36"/>
        <v>0.36013986013986016</v>
      </c>
      <c r="V73">
        <v>83</v>
      </c>
      <c r="W73" s="7">
        <v>5.615696887686062E-2</v>
      </c>
      <c r="X73" s="7">
        <f t="shared" si="37"/>
        <v>0.29020979020979021</v>
      </c>
      <c r="Y73">
        <v>217</v>
      </c>
      <c r="Z73" s="7">
        <v>0.14682002706359945</v>
      </c>
      <c r="AA73" s="15">
        <v>1365</v>
      </c>
      <c r="AB73" s="5">
        <f t="shared" si="39"/>
        <v>900.4566982408661</v>
      </c>
      <c r="AC73" s="5">
        <f t="shared" si="40"/>
        <v>92.35453315290934</v>
      </c>
      <c r="AD73" s="5">
        <f t="shared" si="41"/>
        <v>95.125169147496607</v>
      </c>
      <c r="AE73" s="5">
        <f t="shared" si="42"/>
        <v>76.654262516914741</v>
      </c>
      <c r="AF73" s="16">
        <f t="shared" si="43"/>
        <v>200.40933694181325</v>
      </c>
      <c r="AG73" s="21">
        <v>6</v>
      </c>
      <c r="AH73" s="22">
        <v>0</v>
      </c>
      <c r="AI73" s="22">
        <v>0</v>
      </c>
      <c r="AJ73" s="4">
        <f t="shared" si="44"/>
        <v>0</v>
      </c>
      <c r="AK73" s="22">
        <v>0</v>
      </c>
      <c r="AL73" s="22">
        <v>0</v>
      </c>
      <c r="AM73" s="22">
        <v>1</v>
      </c>
      <c r="AN73" s="23">
        <f t="shared" si="45"/>
        <v>7</v>
      </c>
      <c r="AO73" s="4">
        <f t="shared" si="46"/>
        <v>906.4566982408661</v>
      </c>
      <c r="AP73" s="4">
        <f t="shared" si="47"/>
        <v>92.35453315290934</v>
      </c>
      <c r="AQ73" s="4">
        <f t="shared" si="48"/>
        <v>95.125169147496607</v>
      </c>
      <c r="AR73" s="4">
        <f t="shared" si="49"/>
        <v>76.654262516914741</v>
      </c>
      <c r="AS73" s="4">
        <f t="shared" si="50"/>
        <v>201.40933694181325</v>
      </c>
      <c r="AT73" s="4">
        <f t="shared" si="51"/>
        <v>1372</v>
      </c>
      <c r="AU73" s="25">
        <v>7</v>
      </c>
      <c r="AV73" s="25">
        <v>0</v>
      </c>
      <c r="AW73" s="25">
        <v>0</v>
      </c>
      <c r="AX73" s="4">
        <f t="shared" si="52"/>
        <v>0</v>
      </c>
      <c r="AY73" s="25">
        <v>0</v>
      </c>
      <c r="AZ73" s="25">
        <v>0</v>
      </c>
      <c r="BA73" s="25">
        <v>1</v>
      </c>
      <c r="BB73" s="4">
        <f t="shared" si="53"/>
        <v>8</v>
      </c>
      <c r="BC73" s="4">
        <f t="shared" si="54"/>
        <v>913.4566982408661</v>
      </c>
      <c r="BD73" s="4">
        <f t="shared" si="55"/>
        <v>92.35453315290934</v>
      </c>
      <c r="BE73" s="4">
        <f t="shared" si="56"/>
        <v>95.125169147496607</v>
      </c>
      <c r="BF73" s="4">
        <f t="shared" si="57"/>
        <v>76.654262516914741</v>
      </c>
      <c r="BG73" s="4">
        <f t="shared" si="58"/>
        <v>202.40933694181325</v>
      </c>
      <c r="BH73" s="4">
        <f t="shared" si="59"/>
        <v>1380</v>
      </c>
      <c r="BI73">
        <v>10</v>
      </c>
      <c r="BJ73">
        <v>0</v>
      </c>
      <c r="BK73">
        <v>0</v>
      </c>
      <c r="BL73">
        <f t="shared" si="60"/>
        <v>0</v>
      </c>
      <c r="BM73">
        <v>0</v>
      </c>
      <c r="BN73">
        <v>0</v>
      </c>
      <c r="BO73">
        <v>3</v>
      </c>
      <c r="BP73">
        <f t="shared" si="61"/>
        <v>13</v>
      </c>
      <c r="BQ73" s="4">
        <f t="shared" si="62"/>
        <v>923.4566982408661</v>
      </c>
      <c r="BR73" s="4">
        <f t="shared" si="63"/>
        <v>92.35453315290934</v>
      </c>
      <c r="BS73" s="4">
        <f t="shared" si="64"/>
        <v>95.125169147496607</v>
      </c>
      <c r="BT73" s="4">
        <f t="shared" si="65"/>
        <v>76.654262516914741</v>
      </c>
      <c r="BU73" s="4">
        <f t="shared" si="66"/>
        <v>205.40933694181325</v>
      </c>
      <c r="BV73" s="4">
        <f t="shared" si="67"/>
        <v>1393</v>
      </c>
      <c r="BW73" s="33">
        <f t="shared" si="68"/>
        <v>9.4202898550724643E-3</v>
      </c>
    </row>
    <row r="74" spans="1:75" ht="16" x14ac:dyDescent="0.2">
      <c r="A74" s="2" t="s">
        <v>97</v>
      </c>
      <c r="B74" s="2" t="s">
        <v>97</v>
      </c>
      <c r="C74" s="3">
        <v>217</v>
      </c>
      <c r="D74" s="2" t="s">
        <v>98</v>
      </c>
      <c r="E74" s="2" t="s">
        <v>99</v>
      </c>
      <c r="F74" s="2" t="s">
        <v>47</v>
      </c>
      <c r="G74" s="2" t="s">
        <v>100</v>
      </c>
      <c r="H74" s="2" t="s">
        <v>57</v>
      </c>
      <c r="I74">
        <v>3947</v>
      </c>
      <c r="J74">
        <v>3501</v>
      </c>
      <c r="K74">
        <v>299</v>
      </c>
      <c r="L74">
        <v>147</v>
      </c>
      <c r="M74">
        <v>3262</v>
      </c>
      <c r="N74" s="7">
        <v>0.86502254044020155</v>
      </c>
      <c r="O74">
        <v>164</v>
      </c>
      <c r="P74" s="12">
        <f t="shared" si="38"/>
        <v>6.7621320604614163E-2</v>
      </c>
      <c r="Q74" s="7">
        <v>4.3489790506496949E-2</v>
      </c>
      <c r="R74" s="7">
        <f t="shared" si="35"/>
        <v>0.64313725490196072</v>
      </c>
      <c r="S74">
        <v>0</v>
      </c>
      <c r="T74" s="7">
        <v>0</v>
      </c>
      <c r="U74" s="7">
        <f t="shared" si="36"/>
        <v>0</v>
      </c>
      <c r="V74">
        <v>91</v>
      </c>
      <c r="W74" s="7">
        <v>2.4131530098117211E-2</v>
      </c>
      <c r="X74" s="7">
        <f t="shared" si="37"/>
        <v>0.35686274509803922</v>
      </c>
      <c r="Y74">
        <v>254</v>
      </c>
      <c r="Z74" s="7">
        <v>6.7356138955184303E-2</v>
      </c>
      <c r="AA74" s="15">
        <v>3984</v>
      </c>
      <c r="AB74" s="5">
        <f t="shared" si="39"/>
        <v>3446.2498011137632</v>
      </c>
      <c r="AC74" s="5">
        <f t="shared" si="40"/>
        <v>173.26332537788383</v>
      </c>
      <c r="AD74" s="5">
        <f t="shared" si="41"/>
        <v>0</v>
      </c>
      <c r="AE74" s="5">
        <f t="shared" si="42"/>
        <v>96.140015910898967</v>
      </c>
      <c r="AF74" s="16">
        <f t="shared" si="43"/>
        <v>268.34685759745429</v>
      </c>
      <c r="AG74" s="21">
        <v>19</v>
      </c>
      <c r="AH74" s="22">
        <v>0</v>
      </c>
      <c r="AI74" s="22">
        <v>0</v>
      </c>
      <c r="AJ74" s="4">
        <f t="shared" si="44"/>
        <v>0</v>
      </c>
      <c r="AK74" s="22">
        <v>0</v>
      </c>
      <c r="AL74" s="22">
        <v>0</v>
      </c>
      <c r="AM74" s="22">
        <v>0</v>
      </c>
      <c r="AN74" s="23">
        <f t="shared" si="45"/>
        <v>19</v>
      </c>
      <c r="AO74" s="4">
        <f t="shared" si="46"/>
        <v>3465.2498011137632</v>
      </c>
      <c r="AP74" s="4">
        <f t="shared" si="47"/>
        <v>173.26332537788383</v>
      </c>
      <c r="AQ74" s="4">
        <f t="shared" si="48"/>
        <v>0</v>
      </c>
      <c r="AR74" s="4">
        <f t="shared" si="49"/>
        <v>96.140015910898967</v>
      </c>
      <c r="AS74" s="4">
        <f t="shared" si="50"/>
        <v>268.34685759745429</v>
      </c>
      <c r="AT74" s="4">
        <f t="shared" si="51"/>
        <v>4003.0000000000005</v>
      </c>
      <c r="AU74" s="25">
        <v>40</v>
      </c>
      <c r="AV74" s="25">
        <v>0</v>
      </c>
      <c r="AW74" s="25">
        <v>0</v>
      </c>
      <c r="AX74" s="4">
        <f t="shared" si="52"/>
        <v>0</v>
      </c>
      <c r="AY74" s="25">
        <v>0</v>
      </c>
      <c r="AZ74" s="25">
        <v>0</v>
      </c>
      <c r="BA74" s="25">
        <v>4</v>
      </c>
      <c r="BB74" s="4">
        <f t="shared" si="53"/>
        <v>44</v>
      </c>
      <c r="BC74" s="4">
        <f t="shared" si="54"/>
        <v>3505.2498011137632</v>
      </c>
      <c r="BD74" s="4">
        <f t="shared" si="55"/>
        <v>173.26332537788383</v>
      </c>
      <c r="BE74" s="4">
        <f t="shared" si="56"/>
        <v>0</v>
      </c>
      <c r="BF74" s="4">
        <f t="shared" si="57"/>
        <v>96.140015910898967</v>
      </c>
      <c r="BG74" s="4">
        <f t="shared" si="58"/>
        <v>272.34685759745429</v>
      </c>
      <c r="BH74" s="4">
        <f t="shared" si="59"/>
        <v>4047.0000000000005</v>
      </c>
      <c r="BI74">
        <v>32</v>
      </c>
      <c r="BJ74">
        <v>2</v>
      </c>
      <c r="BK74">
        <v>3</v>
      </c>
      <c r="BL74">
        <f t="shared" si="60"/>
        <v>5</v>
      </c>
      <c r="BM74">
        <v>0</v>
      </c>
      <c r="BN74">
        <v>0</v>
      </c>
      <c r="BO74">
        <v>1</v>
      </c>
      <c r="BP74">
        <f t="shared" si="61"/>
        <v>38</v>
      </c>
      <c r="BQ74" s="4">
        <f t="shared" si="62"/>
        <v>3537.2498011137632</v>
      </c>
      <c r="BR74" s="4">
        <f t="shared" si="63"/>
        <v>178.26332537788383</v>
      </c>
      <c r="BS74" s="4">
        <f t="shared" si="64"/>
        <v>0</v>
      </c>
      <c r="BT74" s="4">
        <f t="shared" si="65"/>
        <v>96.140015910898967</v>
      </c>
      <c r="BU74" s="4">
        <f t="shared" si="66"/>
        <v>273.34685759745429</v>
      </c>
      <c r="BV74" s="4">
        <f t="shared" si="67"/>
        <v>4085.0000000000005</v>
      </c>
      <c r="BW74" s="33">
        <f t="shared" si="68"/>
        <v>9.3896713615023459E-3</v>
      </c>
    </row>
    <row r="75" spans="1:75" ht="16" x14ac:dyDescent="0.2">
      <c r="A75" s="2" t="s">
        <v>662</v>
      </c>
      <c r="B75" s="2" t="s">
        <v>662</v>
      </c>
      <c r="C75" s="3">
        <v>120</v>
      </c>
      <c r="D75" s="2" t="s">
        <v>663</v>
      </c>
      <c r="E75" s="2" t="s">
        <v>664</v>
      </c>
      <c r="F75" s="2" t="s">
        <v>652</v>
      </c>
      <c r="G75" s="2" t="s">
        <v>100</v>
      </c>
      <c r="H75" s="2" t="s">
        <v>57</v>
      </c>
      <c r="I75">
        <v>1862</v>
      </c>
      <c r="J75">
        <v>1248</v>
      </c>
      <c r="K75">
        <v>351</v>
      </c>
      <c r="L75">
        <v>263</v>
      </c>
      <c r="M75">
        <v>1257</v>
      </c>
      <c r="N75" s="7">
        <v>0.63871951219512191</v>
      </c>
      <c r="O75">
        <v>281</v>
      </c>
      <c r="P75" s="12">
        <f t="shared" si="38"/>
        <v>0.18495934959349594</v>
      </c>
      <c r="Q75" s="7">
        <v>0.14278455284552846</v>
      </c>
      <c r="R75" s="7">
        <f t="shared" si="35"/>
        <v>0.77197802197802201</v>
      </c>
      <c r="S75">
        <v>27</v>
      </c>
      <c r="T75" s="7">
        <v>1.3719512195121951E-2</v>
      </c>
      <c r="U75" s="7">
        <f t="shared" si="36"/>
        <v>7.4175824175824176E-2</v>
      </c>
      <c r="V75">
        <v>56</v>
      </c>
      <c r="W75" s="7">
        <v>2.8455284552845527E-2</v>
      </c>
      <c r="X75" s="7">
        <f t="shared" si="37"/>
        <v>0.15384615384615383</v>
      </c>
      <c r="Y75">
        <v>347</v>
      </c>
      <c r="Z75" s="7">
        <v>0.17632113821138212</v>
      </c>
      <c r="AA75" s="15">
        <v>1808</v>
      </c>
      <c r="AB75" s="5">
        <f t="shared" si="39"/>
        <v>1154.8048780487804</v>
      </c>
      <c r="AC75" s="5">
        <f t="shared" si="40"/>
        <v>258.15447154471548</v>
      </c>
      <c r="AD75" s="5">
        <f t="shared" si="41"/>
        <v>24.804878048780488</v>
      </c>
      <c r="AE75" s="5">
        <f t="shared" si="42"/>
        <v>51.447154471544714</v>
      </c>
      <c r="AF75" s="16">
        <f t="shared" si="43"/>
        <v>318.78861788617888</v>
      </c>
      <c r="AG75" s="21">
        <v>12</v>
      </c>
      <c r="AH75" s="22">
        <v>0</v>
      </c>
      <c r="AI75" s="22">
        <v>1</v>
      </c>
      <c r="AJ75" s="4">
        <f t="shared" si="44"/>
        <v>1</v>
      </c>
      <c r="AK75" s="22">
        <v>0</v>
      </c>
      <c r="AL75" s="22">
        <v>0</v>
      </c>
      <c r="AM75" s="22">
        <v>1</v>
      </c>
      <c r="AN75" s="23">
        <f t="shared" si="45"/>
        <v>14</v>
      </c>
      <c r="AO75" s="4">
        <f t="shared" si="46"/>
        <v>1166.8048780487804</v>
      </c>
      <c r="AP75" s="4">
        <f t="shared" si="47"/>
        <v>259.15447154471548</v>
      </c>
      <c r="AQ75" s="4">
        <f t="shared" si="48"/>
        <v>24.804878048780488</v>
      </c>
      <c r="AR75" s="4">
        <f t="shared" si="49"/>
        <v>51.447154471544714</v>
      </c>
      <c r="AS75" s="4">
        <f t="shared" si="50"/>
        <v>319.78861788617888</v>
      </c>
      <c r="AT75" s="4">
        <f t="shared" si="51"/>
        <v>1822</v>
      </c>
      <c r="AU75" s="25">
        <v>2</v>
      </c>
      <c r="AV75" s="25">
        <v>0</v>
      </c>
      <c r="AW75" s="25">
        <v>1</v>
      </c>
      <c r="AX75" s="4">
        <f t="shared" si="52"/>
        <v>1</v>
      </c>
      <c r="AY75" s="25">
        <v>0</v>
      </c>
      <c r="AZ75" s="25">
        <v>0</v>
      </c>
      <c r="BA75" s="25">
        <v>0</v>
      </c>
      <c r="BB75" s="4">
        <f t="shared" si="53"/>
        <v>3</v>
      </c>
      <c r="BC75" s="4">
        <f t="shared" si="54"/>
        <v>1168.8048780487804</v>
      </c>
      <c r="BD75" s="4">
        <f t="shared" si="55"/>
        <v>260.15447154471548</v>
      </c>
      <c r="BE75" s="4">
        <f t="shared" si="56"/>
        <v>24.804878048780488</v>
      </c>
      <c r="BF75" s="4">
        <f t="shared" si="57"/>
        <v>51.447154471544714</v>
      </c>
      <c r="BG75" s="4">
        <f t="shared" si="58"/>
        <v>319.78861788617888</v>
      </c>
      <c r="BH75" s="4">
        <f t="shared" si="59"/>
        <v>1825</v>
      </c>
      <c r="BI75">
        <v>13</v>
      </c>
      <c r="BJ75">
        <v>0</v>
      </c>
      <c r="BK75">
        <v>4</v>
      </c>
      <c r="BL75">
        <f t="shared" si="60"/>
        <v>4</v>
      </c>
      <c r="BM75">
        <v>0</v>
      </c>
      <c r="BN75">
        <v>0</v>
      </c>
      <c r="BO75">
        <v>0</v>
      </c>
      <c r="BP75">
        <f t="shared" si="61"/>
        <v>17</v>
      </c>
      <c r="BQ75" s="4">
        <f t="shared" si="62"/>
        <v>1181.8048780487804</v>
      </c>
      <c r="BR75" s="4">
        <f t="shared" si="63"/>
        <v>264.15447154471548</v>
      </c>
      <c r="BS75" s="4">
        <f t="shared" si="64"/>
        <v>24.804878048780488</v>
      </c>
      <c r="BT75" s="4">
        <f t="shared" si="65"/>
        <v>51.447154471544714</v>
      </c>
      <c r="BU75" s="4">
        <f t="shared" si="66"/>
        <v>319.78861788617888</v>
      </c>
      <c r="BV75" s="4">
        <f t="shared" si="67"/>
        <v>1842</v>
      </c>
      <c r="BW75" s="33">
        <f t="shared" si="68"/>
        <v>9.3150684931506845E-3</v>
      </c>
    </row>
    <row r="76" spans="1:75" ht="16" x14ac:dyDescent="0.2">
      <c r="A76" s="2" t="s">
        <v>269</v>
      </c>
      <c r="B76" s="2" t="s">
        <v>269</v>
      </c>
      <c r="C76" s="3">
        <v>63</v>
      </c>
      <c r="D76" s="2" t="s">
        <v>270</v>
      </c>
      <c r="E76" s="2" t="s">
        <v>271</v>
      </c>
      <c r="F76" s="2" t="s">
        <v>239</v>
      </c>
      <c r="G76" s="2" t="s">
        <v>48</v>
      </c>
      <c r="H76" s="2" t="s">
        <v>49</v>
      </c>
      <c r="I76">
        <v>226</v>
      </c>
      <c r="J76">
        <v>205</v>
      </c>
      <c r="K76">
        <v>18</v>
      </c>
      <c r="L76">
        <v>3</v>
      </c>
      <c r="M76">
        <v>223</v>
      </c>
      <c r="N76" s="7">
        <v>0.98237885462555063</v>
      </c>
      <c r="O76">
        <v>2</v>
      </c>
      <c r="P76" s="12">
        <f t="shared" si="38"/>
        <v>8.8105726872246704E-3</v>
      </c>
      <c r="Q76" s="7">
        <v>8.8105726872246704E-3</v>
      </c>
      <c r="R76" s="7">
        <f t="shared" si="35"/>
        <v>1</v>
      </c>
      <c r="S76">
        <v>0</v>
      </c>
      <c r="T76" s="7">
        <v>0</v>
      </c>
      <c r="U76" s="7">
        <f t="shared" si="36"/>
        <v>0</v>
      </c>
      <c r="V76">
        <v>0</v>
      </c>
      <c r="W76" s="7">
        <v>0</v>
      </c>
      <c r="X76" s="7">
        <f t="shared" si="37"/>
        <v>0</v>
      </c>
      <c r="Y76">
        <v>2</v>
      </c>
      <c r="Z76" s="7">
        <v>8.8105726872246704E-3</v>
      </c>
      <c r="AA76" s="15">
        <v>210</v>
      </c>
      <c r="AB76" s="5">
        <f t="shared" si="39"/>
        <v>206.29955947136563</v>
      </c>
      <c r="AC76" s="5">
        <f t="shared" si="40"/>
        <v>1.8502202643171808</v>
      </c>
      <c r="AD76" s="5">
        <f t="shared" si="41"/>
        <v>0</v>
      </c>
      <c r="AE76" s="5">
        <f t="shared" si="42"/>
        <v>0</v>
      </c>
      <c r="AF76" s="16">
        <f t="shared" si="43"/>
        <v>1.8502202643171808</v>
      </c>
      <c r="AG76" s="21">
        <v>2</v>
      </c>
      <c r="AH76" s="22">
        <v>0</v>
      </c>
      <c r="AI76" s="22">
        <v>0</v>
      </c>
      <c r="AJ76" s="4">
        <f t="shared" si="44"/>
        <v>0</v>
      </c>
      <c r="AK76" s="22">
        <v>0</v>
      </c>
      <c r="AL76" s="22">
        <v>0</v>
      </c>
      <c r="AM76" s="22">
        <v>0</v>
      </c>
      <c r="AN76" s="23">
        <f t="shared" si="45"/>
        <v>2</v>
      </c>
      <c r="AO76" s="4">
        <f t="shared" si="46"/>
        <v>208.29955947136563</v>
      </c>
      <c r="AP76" s="4">
        <f t="shared" si="47"/>
        <v>1.8502202643171808</v>
      </c>
      <c r="AQ76" s="4">
        <f t="shared" si="48"/>
        <v>0</v>
      </c>
      <c r="AR76" s="4">
        <f t="shared" si="49"/>
        <v>0</v>
      </c>
      <c r="AS76" s="4">
        <f t="shared" si="50"/>
        <v>1.8502202643171808</v>
      </c>
      <c r="AT76" s="4">
        <f t="shared" si="51"/>
        <v>212</v>
      </c>
      <c r="AU76" s="25">
        <v>3</v>
      </c>
      <c r="AV76" s="25">
        <v>0</v>
      </c>
      <c r="AW76" s="25">
        <v>0</v>
      </c>
      <c r="AX76" s="4">
        <f t="shared" si="52"/>
        <v>0</v>
      </c>
      <c r="AY76" s="25">
        <v>0</v>
      </c>
      <c r="AZ76" s="25">
        <v>0</v>
      </c>
      <c r="BA76" s="25">
        <v>0</v>
      </c>
      <c r="BB76" s="4">
        <f t="shared" si="53"/>
        <v>3</v>
      </c>
      <c r="BC76" s="4">
        <f t="shared" si="54"/>
        <v>211.29955947136563</v>
      </c>
      <c r="BD76" s="4">
        <f t="shared" si="55"/>
        <v>1.8502202643171808</v>
      </c>
      <c r="BE76" s="4">
        <f t="shared" si="56"/>
        <v>0</v>
      </c>
      <c r="BF76" s="4">
        <f t="shared" si="57"/>
        <v>0</v>
      </c>
      <c r="BG76" s="4">
        <f t="shared" si="58"/>
        <v>1.8502202643171808</v>
      </c>
      <c r="BH76" s="4">
        <f t="shared" si="59"/>
        <v>215</v>
      </c>
      <c r="BI76">
        <v>2</v>
      </c>
      <c r="BJ76">
        <v>0</v>
      </c>
      <c r="BK76">
        <v>0</v>
      </c>
      <c r="BL76">
        <f t="shared" si="60"/>
        <v>0</v>
      </c>
      <c r="BM76">
        <v>0</v>
      </c>
      <c r="BN76">
        <v>0</v>
      </c>
      <c r="BO76">
        <v>0</v>
      </c>
      <c r="BP76">
        <f t="shared" si="61"/>
        <v>2</v>
      </c>
      <c r="BQ76" s="4">
        <f t="shared" si="62"/>
        <v>213.29955947136563</v>
      </c>
      <c r="BR76" s="4">
        <f t="shared" si="63"/>
        <v>1.8502202643171808</v>
      </c>
      <c r="BS76" s="4">
        <f t="shared" si="64"/>
        <v>0</v>
      </c>
      <c r="BT76" s="4">
        <f t="shared" si="65"/>
        <v>0</v>
      </c>
      <c r="BU76" s="4">
        <f t="shared" si="66"/>
        <v>1.8502202643171808</v>
      </c>
      <c r="BV76" s="4">
        <f t="shared" si="67"/>
        <v>217</v>
      </c>
      <c r="BW76" s="33">
        <f t="shared" si="68"/>
        <v>9.3023255813953487E-3</v>
      </c>
    </row>
    <row r="77" spans="1:75" ht="16" x14ac:dyDescent="0.2">
      <c r="A77" s="2" t="s">
        <v>372</v>
      </c>
      <c r="B77" s="2" t="s">
        <v>372</v>
      </c>
      <c r="C77" s="3">
        <v>30</v>
      </c>
      <c r="D77" s="2" t="s">
        <v>373</v>
      </c>
      <c r="E77" s="2" t="s">
        <v>374</v>
      </c>
      <c r="F77" s="2" t="s">
        <v>358</v>
      </c>
      <c r="G77" s="2" t="s">
        <v>359</v>
      </c>
      <c r="H77" s="2" t="s">
        <v>360</v>
      </c>
      <c r="I77">
        <v>1879</v>
      </c>
      <c r="J77">
        <v>1784</v>
      </c>
      <c r="K77">
        <v>95</v>
      </c>
      <c r="L77">
        <v>0</v>
      </c>
      <c r="M77">
        <v>1741</v>
      </c>
      <c r="N77" s="7">
        <v>0.97974113674732699</v>
      </c>
      <c r="O77">
        <v>28</v>
      </c>
      <c r="P77" s="12">
        <f t="shared" si="38"/>
        <v>2.0258863252673044E-2</v>
      </c>
      <c r="Q77" s="7">
        <v>1.5756893640967922E-2</v>
      </c>
      <c r="R77" s="7">
        <f t="shared" si="35"/>
        <v>0.77777777777777768</v>
      </c>
      <c r="S77">
        <v>8</v>
      </c>
      <c r="T77" s="7">
        <v>4.5019696117051212E-3</v>
      </c>
      <c r="U77" s="7">
        <f t="shared" si="36"/>
        <v>0.22222222222222224</v>
      </c>
      <c r="V77">
        <v>0</v>
      </c>
      <c r="W77" s="7">
        <v>0</v>
      </c>
      <c r="X77" s="7">
        <f t="shared" si="37"/>
        <v>0</v>
      </c>
      <c r="Y77">
        <v>0</v>
      </c>
      <c r="Z77" s="7">
        <v>0</v>
      </c>
      <c r="AA77" s="15">
        <v>1877</v>
      </c>
      <c r="AB77" s="5">
        <f t="shared" si="39"/>
        <v>1838.9741136747327</v>
      </c>
      <c r="AC77" s="5">
        <f t="shared" si="40"/>
        <v>29.575689364096789</v>
      </c>
      <c r="AD77" s="5">
        <f t="shared" si="41"/>
        <v>8.4501969611705121</v>
      </c>
      <c r="AE77" s="5">
        <f t="shared" si="42"/>
        <v>0</v>
      </c>
      <c r="AF77" s="16">
        <f t="shared" si="43"/>
        <v>0</v>
      </c>
      <c r="AG77" s="21">
        <v>39</v>
      </c>
      <c r="AH77" s="22">
        <v>12</v>
      </c>
      <c r="AI77" s="22">
        <v>0</v>
      </c>
      <c r="AJ77" s="4">
        <f t="shared" si="44"/>
        <v>12</v>
      </c>
      <c r="AK77" s="22">
        <v>0</v>
      </c>
      <c r="AL77" s="22">
        <v>0</v>
      </c>
      <c r="AM77" s="22">
        <v>1</v>
      </c>
      <c r="AN77" s="23">
        <f t="shared" si="45"/>
        <v>52</v>
      </c>
      <c r="AO77" s="4">
        <f t="shared" si="46"/>
        <v>1877.9741136747327</v>
      </c>
      <c r="AP77" s="4">
        <f t="shared" si="47"/>
        <v>41.575689364096789</v>
      </c>
      <c r="AQ77" s="4">
        <f t="shared" si="48"/>
        <v>8.4501969611705121</v>
      </c>
      <c r="AR77" s="4">
        <f t="shared" si="49"/>
        <v>0</v>
      </c>
      <c r="AS77" s="4">
        <f t="shared" si="50"/>
        <v>1</v>
      </c>
      <c r="AT77" s="4">
        <f t="shared" si="51"/>
        <v>1929.0000000000002</v>
      </c>
      <c r="AU77" s="25">
        <v>17</v>
      </c>
      <c r="AV77" s="25">
        <v>0</v>
      </c>
      <c r="AW77" s="25">
        <v>0</v>
      </c>
      <c r="AX77" s="4">
        <f t="shared" si="52"/>
        <v>0</v>
      </c>
      <c r="AY77" s="25">
        <v>0</v>
      </c>
      <c r="AZ77" s="25">
        <v>0</v>
      </c>
      <c r="BA77" s="25">
        <v>0</v>
      </c>
      <c r="BB77" s="4">
        <f t="shared" si="53"/>
        <v>17</v>
      </c>
      <c r="BC77" s="4">
        <f t="shared" si="54"/>
        <v>1894.9741136747327</v>
      </c>
      <c r="BD77" s="4">
        <f t="shared" si="55"/>
        <v>41.575689364096789</v>
      </c>
      <c r="BE77" s="4">
        <f t="shared" si="56"/>
        <v>8.4501969611705121</v>
      </c>
      <c r="BF77" s="4">
        <f t="shared" si="57"/>
        <v>0</v>
      </c>
      <c r="BG77" s="4">
        <f t="shared" si="58"/>
        <v>1</v>
      </c>
      <c r="BH77" s="4">
        <f t="shared" si="59"/>
        <v>1946.0000000000002</v>
      </c>
      <c r="BI77">
        <v>18</v>
      </c>
      <c r="BJ77">
        <v>0</v>
      </c>
      <c r="BK77">
        <v>0</v>
      </c>
      <c r="BL77">
        <f t="shared" si="60"/>
        <v>0</v>
      </c>
      <c r="BM77">
        <v>0</v>
      </c>
      <c r="BN77">
        <v>0</v>
      </c>
      <c r="BO77">
        <v>0</v>
      </c>
      <c r="BP77">
        <f t="shared" si="61"/>
        <v>18</v>
      </c>
      <c r="BQ77" s="4">
        <f t="shared" si="62"/>
        <v>1912.9741136747327</v>
      </c>
      <c r="BR77" s="4">
        <f t="shared" si="63"/>
        <v>41.575689364096789</v>
      </c>
      <c r="BS77" s="4">
        <f t="shared" si="64"/>
        <v>8.4501969611705121</v>
      </c>
      <c r="BT77" s="4">
        <f t="shared" si="65"/>
        <v>0</v>
      </c>
      <c r="BU77" s="4">
        <f t="shared" si="66"/>
        <v>1</v>
      </c>
      <c r="BV77" s="4">
        <f t="shared" si="67"/>
        <v>1964.0000000000002</v>
      </c>
      <c r="BW77" s="33">
        <f t="shared" si="68"/>
        <v>9.2497430626927012E-3</v>
      </c>
    </row>
    <row r="78" spans="1:75" ht="16" x14ac:dyDescent="0.2">
      <c r="A78" s="2" t="s">
        <v>715</v>
      </c>
      <c r="B78" s="2" t="s">
        <v>715</v>
      </c>
      <c r="C78" s="3">
        <v>158</v>
      </c>
      <c r="D78" s="2" t="s">
        <v>716</v>
      </c>
      <c r="E78" s="2" t="s">
        <v>717</v>
      </c>
      <c r="F78" s="2" t="s">
        <v>157</v>
      </c>
      <c r="G78" s="2" t="s">
        <v>264</v>
      </c>
      <c r="H78" s="2" t="s">
        <v>265</v>
      </c>
      <c r="I78">
        <v>2967</v>
      </c>
      <c r="J78">
        <v>1675</v>
      </c>
      <c r="K78">
        <v>997</v>
      </c>
      <c r="L78">
        <v>295</v>
      </c>
      <c r="M78">
        <v>1750</v>
      </c>
      <c r="N78" s="7">
        <v>0.62144886363636365</v>
      </c>
      <c r="O78">
        <v>176</v>
      </c>
      <c r="P78" s="12">
        <f t="shared" si="38"/>
        <v>0.25745738636363635</v>
      </c>
      <c r="Q78" s="7">
        <v>6.25E-2</v>
      </c>
      <c r="R78" s="7">
        <f t="shared" si="35"/>
        <v>0.24275862068965517</v>
      </c>
      <c r="S78">
        <v>225</v>
      </c>
      <c r="T78" s="7">
        <v>7.9900568181818177E-2</v>
      </c>
      <c r="U78" s="7">
        <f t="shared" si="36"/>
        <v>0.31034482758620691</v>
      </c>
      <c r="V78">
        <v>324</v>
      </c>
      <c r="W78" s="7">
        <v>0.11505681818181818</v>
      </c>
      <c r="X78" s="7">
        <f t="shared" si="37"/>
        <v>0.44689655172413795</v>
      </c>
      <c r="Y78">
        <v>341</v>
      </c>
      <c r="Z78" s="7">
        <v>0.12109375</v>
      </c>
      <c r="AA78" s="15">
        <v>2922</v>
      </c>
      <c r="AB78" s="5">
        <f t="shared" si="39"/>
        <v>1815.8735795454545</v>
      </c>
      <c r="AC78" s="5">
        <f t="shared" si="40"/>
        <v>182.625</v>
      </c>
      <c r="AD78" s="5">
        <f t="shared" si="41"/>
        <v>233.46946022727272</v>
      </c>
      <c r="AE78" s="5">
        <f t="shared" si="42"/>
        <v>336.19602272727269</v>
      </c>
      <c r="AF78" s="16">
        <f t="shared" si="43"/>
        <v>353.8359375</v>
      </c>
      <c r="AG78" s="21">
        <v>2</v>
      </c>
      <c r="AH78" s="22">
        <v>0</v>
      </c>
      <c r="AI78" s="22">
        <v>0</v>
      </c>
      <c r="AJ78" s="4">
        <f t="shared" si="44"/>
        <v>0</v>
      </c>
      <c r="AK78" s="22">
        <v>0</v>
      </c>
      <c r="AL78" s="22">
        <v>0</v>
      </c>
      <c r="AM78" s="22">
        <v>4</v>
      </c>
      <c r="AN78" s="23">
        <f t="shared" si="45"/>
        <v>6</v>
      </c>
      <c r="AO78" s="4">
        <f t="shared" si="46"/>
        <v>1817.8735795454545</v>
      </c>
      <c r="AP78" s="4">
        <f t="shared" si="47"/>
        <v>182.625</v>
      </c>
      <c r="AQ78" s="4">
        <f t="shared" si="48"/>
        <v>233.46946022727272</v>
      </c>
      <c r="AR78" s="4">
        <f t="shared" si="49"/>
        <v>336.19602272727269</v>
      </c>
      <c r="AS78" s="4">
        <f t="shared" si="50"/>
        <v>357.8359375</v>
      </c>
      <c r="AT78" s="4">
        <f t="shared" si="51"/>
        <v>2927.9999999999995</v>
      </c>
      <c r="AU78" s="25">
        <v>8</v>
      </c>
      <c r="AV78" s="25">
        <v>0</v>
      </c>
      <c r="AW78" s="25">
        <v>2</v>
      </c>
      <c r="AX78" s="4">
        <f t="shared" si="52"/>
        <v>2</v>
      </c>
      <c r="AY78" s="25">
        <v>0</v>
      </c>
      <c r="AZ78" s="25">
        <v>0</v>
      </c>
      <c r="BA78" s="25">
        <v>4</v>
      </c>
      <c r="BB78" s="4">
        <f t="shared" si="53"/>
        <v>14</v>
      </c>
      <c r="BC78" s="4">
        <f t="shared" si="54"/>
        <v>1825.8735795454545</v>
      </c>
      <c r="BD78" s="4">
        <f t="shared" si="55"/>
        <v>184.625</v>
      </c>
      <c r="BE78" s="4">
        <f t="shared" si="56"/>
        <v>233.46946022727272</v>
      </c>
      <c r="BF78" s="4">
        <f t="shared" si="57"/>
        <v>336.19602272727269</v>
      </c>
      <c r="BG78" s="4">
        <f t="shared" si="58"/>
        <v>361.8359375</v>
      </c>
      <c r="BH78" s="4">
        <f t="shared" si="59"/>
        <v>2941.9999999999995</v>
      </c>
      <c r="BI78">
        <v>21</v>
      </c>
      <c r="BJ78">
        <v>0</v>
      </c>
      <c r="BK78">
        <v>6</v>
      </c>
      <c r="BL78">
        <f t="shared" si="60"/>
        <v>6</v>
      </c>
      <c r="BM78">
        <v>0</v>
      </c>
      <c r="BN78">
        <v>0</v>
      </c>
      <c r="BO78">
        <v>0</v>
      </c>
      <c r="BP78">
        <f t="shared" si="61"/>
        <v>27</v>
      </c>
      <c r="BQ78" s="4">
        <f t="shared" si="62"/>
        <v>1846.8735795454545</v>
      </c>
      <c r="BR78" s="4">
        <f t="shared" si="63"/>
        <v>190.625</v>
      </c>
      <c r="BS78" s="4">
        <f t="shared" si="64"/>
        <v>233.46946022727272</v>
      </c>
      <c r="BT78" s="4">
        <f t="shared" si="65"/>
        <v>336.19602272727269</v>
      </c>
      <c r="BU78" s="4">
        <f t="shared" si="66"/>
        <v>361.8359375</v>
      </c>
      <c r="BV78" s="4">
        <f t="shared" si="67"/>
        <v>2968.9999999999995</v>
      </c>
      <c r="BW78" s="33">
        <f t="shared" si="68"/>
        <v>9.1774303195105381E-3</v>
      </c>
    </row>
    <row r="79" spans="1:75" ht="16" x14ac:dyDescent="0.2">
      <c r="A79" s="2" t="s">
        <v>35</v>
      </c>
      <c r="B79" s="2" t="s">
        <v>35</v>
      </c>
      <c r="C79" s="3">
        <v>151</v>
      </c>
      <c r="D79" s="2" t="s">
        <v>36</v>
      </c>
      <c r="E79" s="2" t="s">
        <v>37</v>
      </c>
      <c r="F79" s="2" t="s">
        <v>11</v>
      </c>
      <c r="G79" s="2" t="s">
        <v>12</v>
      </c>
      <c r="H79" s="2" t="s">
        <v>13</v>
      </c>
      <c r="I79">
        <v>1179</v>
      </c>
      <c r="J79">
        <v>1015</v>
      </c>
      <c r="K79">
        <v>56</v>
      </c>
      <c r="L79">
        <v>108</v>
      </c>
      <c r="M79">
        <v>917</v>
      </c>
      <c r="N79" s="7">
        <v>0.82094897045658011</v>
      </c>
      <c r="O79">
        <v>55</v>
      </c>
      <c r="P79" s="12">
        <f t="shared" si="38"/>
        <v>6.624888093106536E-2</v>
      </c>
      <c r="Q79" s="7">
        <v>4.9239033124440466E-2</v>
      </c>
      <c r="R79" s="7">
        <f t="shared" si="35"/>
        <v>0.7432432432432432</v>
      </c>
      <c r="S79">
        <v>14</v>
      </c>
      <c r="T79" s="7">
        <v>1.2533572068039392E-2</v>
      </c>
      <c r="U79" s="7">
        <f t="shared" si="36"/>
        <v>0.18918918918918917</v>
      </c>
      <c r="V79">
        <v>5</v>
      </c>
      <c r="W79" s="7">
        <v>4.4762757385854966E-3</v>
      </c>
      <c r="X79" s="7">
        <f t="shared" si="37"/>
        <v>6.7567567567567557E-2</v>
      </c>
      <c r="Y79">
        <v>126</v>
      </c>
      <c r="Z79" s="7">
        <v>0.11280214861235452</v>
      </c>
      <c r="AA79" s="15">
        <v>1175</v>
      </c>
      <c r="AB79" s="5">
        <f t="shared" si="39"/>
        <v>964.61504028648164</v>
      </c>
      <c r="AC79" s="5">
        <f t="shared" si="40"/>
        <v>57.855863921217548</v>
      </c>
      <c r="AD79" s="5">
        <f t="shared" si="41"/>
        <v>14.726947179946285</v>
      </c>
      <c r="AE79" s="5">
        <f t="shared" si="42"/>
        <v>5.2596239928379589</v>
      </c>
      <c r="AF79" s="16">
        <f t="shared" si="43"/>
        <v>132.54252461951657</v>
      </c>
      <c r="AG79" s="21">
        <v>10</v>
      </c>
      <c r="AH79" s="22">
        <v>0</v>
      </c>
      <c r="AI79" s="22">
        <v>1</v>
      </c>
      <c r="AJ79" s="4">
        <f t="shared" si="44"/>
        <v>1</v>
      </c>
      <c r="AK79" s="22">
        <v>0</v>
      </c>
      <c r="AL79" s="22">
        <v>0</v>
      </c>
      <c r="AM79" s="22">
        <v>3</v>
      </c>
      <c r="AN79" s="23">
        <f t="shared" si="45"/>
        <v>14</v>
      </c>
      <c r="AO79" s="4">
        <f t="shared" si="46"/>
        <v>974.61504028648164</v>
      </c>
      <c r="AP79" s="4">
        <f t="shared" si="47"/>
        <v>58.855863921217548</v>
      </c>
      <c r="AQ79" s="4">
        <f t="shared" si="48"/>
        <v>14.726947179946285</v>
      </c>
      <c r="AR79" s="4">
        <f t="shared" si="49"/>
        <v>5.2596239928379589</v>
      </c>
      <c r="AS79" s="4">
        <f t="shared" si="50"/>
        <v>135.54252461951657</v>
      </c>
      <c r="AT79" s="4">
        <f t="shared" si="51"/>
        <v>1189.0000000000002</v>
      </c>
      <c r="AU79" s="25">
        <v>7</v>
      </c>
      <c r="AV79" s="25">
        <v>0</v>
      </c>
      <c r="AW79" s="25">
        <v>2</v>
      </c>
      <c r="AX79" s="4">
        <f t="shared" si="52"/>
        <v>2</v>
      </c>
      <c r="AY79" s="25">
        <v>0</v>
      </c>
      <c r="AZ79" s="25">
        <v>0</v>
      </c>
      <c r="BA79" s="25">
        <v>4</v>
      </c>
      <c r="BB79" s="4">
        <f t="shared" si="53"/>
        <v>13</v>
      </c>
      <c r="BC79" s="4">
        <f t="shared" si="54"/>
        <v>981.61504028648164</v>
      </c>
      <c r="BD79" s="4">
        <f t="shared" si="55"/>
        <v>60.855863921217548</v>
      </c>
      <c r="BE79" s="4">
        <f t="shared" si="56"/>
        <v>14.726947179946285</v>
      </c>
      <c r="BF79" s="4">
        <f t="shared" si="57"/>
        <v>5.2596239928379589</v>
      </c>
      <c r="BG79" s="4">
        <f t="shared" si="58"/>
        <v>139.54252461951657</v>
      </c>
      <c r="BH79" s="4">
        <f t="shared" si="59"/>
        <v>1202.0000000000002</v>
      </c>
      <c r="BI79">
        <v>11</v>
      </c>
      <c r="BJ79">
        <v>0</v>
      </c>
      <c r="BK79">
        <v>0</v>
      </c>
      <c r="BL79">
        <f t="shared" si="60"/>
        <v>0</v>
      </c>
      <c r="BM79">
        <v>0</v>
      </c>
      <c r="BN79">
        <v>0</v>
      </c>
      <c r="BO79">
        <v>0</v>
      </c>
      <c r="BP79">
        <f t="shared" si="61"/>
        <v>11</v>
      </c>
      <c r="BQ79" s="4">
        <f t="shared" si="62"/>
        <v>992.61504028648164</v>
      </c>
      <c r="BR79" s="4">
        <f t="shared" si="63"/>
        <v>60.855863921217548</v>
      </c>
      <c r="BS79" s="4">
        <f t="shared" si="64"/>
        <v>14.726947179946285</v>
      </c>
      <c r="BT79" s="4">
        <f t="shared" si="65"/>
        <v>5.2596239928379589</v>
      </c>
      <c r="BU79" s="4">
        <f t="shared" si="66"/>
        <v>139.54252461951657</v>
      </c>
      <c r="BV79" s="4">
        <f t="shared" si="67"/>
        <v>1213.0000000000002</v>
      </c>
      <c r="BW79" s="33">
        <f t="shared" si="68"/>
        <v>9.1514143094841918E-3</v>
      </c>
    </row>
    <row r="80" spans="1:75" ht="16" x14ac:dyDescent="0.2">
      <c r="A80" s="2" t="s">
        <v>67</v>
      </c>
      <c r="B80" s="2" t="s">
        <v>67</v>
      </c>
      <c r="C80" s="3">
        <v>65</v>
      </c>
      <c r="D80" s="2" t="s">
        <v>68</v>
      </c>
      <c r="E80" s="2" t="s">
        <v>69</v>
      </c>
      <c r="F80" s="2" t="s">
        <v>47</v>
      </c>
      <c r="G80" s="2" t="s">
        <v>12</v>
      </c>
      <c r="H80" s="2" t="s">
        <v>13</v>
      </c>
      <c r="I80">
        <v>1002</v>
      </c>
      <c r="J80">
        <v>847</v>
      </c>
      <c r="K80">
        <v>49</v>
      </c>
      <c r="L80">
        <v>106</v>
      </c>
      <c r="M80">
        <v>789</v>
      </c>
      <c r="N80" s="7">
        <v>0.86418400876232204</v>
      </c>
      <c r="O80">
        <v>16</v>
      </c>
      <c r="P80" s="12">
        <f t="shared" si="38"/>
        <v>5.4764512595837894E-2</v>
      </c>
      <c r="Q80" s="7">
        <v>1.7524644030668127E-2</v>
      </c>
      <c r="R80" s="7">
        <f t="shared" si="35"/>
        <v>0.32</v>
      </c>
      <c r="S80">
        <v>7</v>
      </c>
      <c r="T80" s="7">
        <v>7.6670317634173054E-3</v>
      </c>
      <c r="U80" s="7">
        <f t="shared" si="36"/>
        <v>0.14000000000000001</v>
      </c>
      <c r="V80">
        <v>27</v>
      </c>
      <c r="W80" s="7">
        <v>2.9572836801752465E-2</v>
      </c>
      <c r="X80" s="7">
        <f t="shared" si="37"/>
        <v>0.54</v>
      </c>
      <c r="Y80">
        <v>74</v>
      </c>
      <c r="Z80" s="7">
        <v>8.1051478641840091E-2</v>
      </c>
      <c r="AA80" s="15">
        <v>970</v>
      </c>
      <c r="AB80" s="5">
        <f t="shared" si="39"/>
        <v>838.25848849945237</v>
      </c>
      <c r="AC80" s="5">
        <f t="shared" si="40"/>
        <v>16.998904709748082</v>
      </c>
      <c r="AD80" s="5">
        <f t="shared" si="41"/>
        <v>7.4370208105147864</v>
      </c>
      <c r="AE80" s="5">
        <f t="shared" si="42"/>
        <v>28.685651697699889</v>
      </c>
      <c r="AF80" s="16">
        <f t="shared" si="43"/>
        <v>78.619934282584893</v>
      </c>
      <c r="AG80" s="21">
        <v>7</v>
      </c>
      <c r="AH80" s="22">
        <v>0</v>
      </c>
      <c r="AI80" s="22">
        <v>0</v>
      </c>
      <c r="AJ80" s="4">
        <f t="shared" si="44"/>
        <v>0</v>
      </c>
      <c r="AK80" s="22">
        <v>0</v>
      </c>
      <c r="AL80" s="22">
        <v>0</v>
      </c>
      <c r="AM80" s="22">
        <v>0</v>
      </c>
      <c r="AN80" s="23">
        <f t="shared" si="45"/>
        <v>7</v>
      </c>
      <c r="AO80" s="4">
        <f t="shared" si="46"/>
        <v>845.25848849945237</v>
      </c>
      <c r="AP80" s="4">
        <f t="shared" si="47"/>
        <v>16.998904709748082</v>
      </c>
      <c r="AQ80" s="4">
        <f t="shared" si="48"/>
        <v>7.4370208105147864</v>
      </c>
      <c r="AR80" s="4">
        <f t="shared" si="49"/>
        <v>28.685651697699889</v>
      </c>
      <c r="AS80" s="4">
        <f t="shared" si="50"/>
        <v>78.619934282584893</v>
      </c>
      <c r="AT80" s="4">
        <f t="shared" si="51"/>
        <v>977</v>
      </c>
      <c r="AU80" s="25">
        <v>8</v>
      </c>
      <c r="AV80" s="25">
        <v>2</v>
      </c>
      <c r="AW80" s="25">
        <v>0</v>
      </c>
      <c r="AX80" s="4">
        <f t="shared" si="52"/>
        <v>2</v>
      </c>
      <c r="AY80" s="25">
        <v>0</v>
      </c>
      <c r="AZ80" s="25">
        <v>0</v>
      </c>
      <c r="BA80" s="25">
        <v>0</v>
      </c>
      <c r="BB80" s="4">
        <f t="shared" si="53"/>
        <v>10</v>
      </c>
      <c r="BC80" s="4">
        <f t="shared" si="54"/>
        <v>853.25848849945237</v>
      </c>
      <c r="BD80" s="4">
        <f t="shared" si="55"/>
        <v>18.998904709748082</v>
      </c>
      <c r="BE80" s="4">
        <f t="shared" si="56"/>
        <v>7.4370208105147864</v>
      </c>
      <c r="BF80" s="4">
        <f t="shared" si="57"/>
        <v>28.685651697699889</v>
      </c>
      <c r="BG80" s="4">
        <f t="shared" si="58"/>
        <v>78.619934282584893</v>
      </c>
      <c r="BH80" s="4">
        <f t="shared" si="59"/>
        <v>987</v>
      </c>
      <c r="BI80">
        <v>9</v>
      </c>
      <c r="BJ80">
        <v>0</v>
      </c>
      <c r="BK80">
        <v>0</v>
      </c>
      <c r="BL80">
        <f t="shared" si="60"/>
        <v>0</v>
      </c>
      <c r="BM80">
        <v>0</v>
      </c>
      <c r="BN80">
        <v>0</v>
      </c>
      <c r="BO80">
        <v>0</v>
      </c>
      <c r="BP80">
        <f t="shared" si="61"/>
        <v>9</v>
      </c>
      <c r="BQ80" s="4">
        <f t="shared" si="62"/>
        <v>862.25848849945237</v>
      </c>
      <c r="BR80" s="4">
        <f t="shared" si="63"/>
        <v>18.998904709748082</v>
      </c>
      <c r="BS80" s="4">
        <f t="shared" si="64"/>
        <v>7.4370208105147864</v>
      </c>
      <c r="BT80" s="4">
        <f t="shared" si="65"/>
        <v>28.685651697699889</v>
      </c>
      <c r="BU80" s="4">
        <f t="shared" si="66"/>
        <v>78.619934282584893</v>
      </c>
      <c r="BV80" s="4">
        <f t="shared" si="67"/>
        <v>996</v>
      </c>
      <c r="BW80" s="33">
        <f t="shared" si="68"/>
        <v>9.11854103343465E-3</v>
      </c>
    </row>
    <row r="81" spans="1:75" ht="16" x14ac:dyDescent="0.2">
      <c r="A81" s="2" t="s">
        <v>397</v>
      </c>
      <c r="B81" s="2" t="s">
        <v>397</v>
      </c>
      <c r="C81" s="3">
        <v>105</v>
      </c>
      <c r="D81" s="2" t="s">
        <v>398</v>
      </c>
      <c r="E81" s="2" t="s">
        <v>399</v>
      </c>
      <c r="F81" s="2" t="s">
        <v>358</v>
      </c>
      <c r="G81" s="2" t="s">
        <v>359</v>
      </c>
      <c r="H81" s="2" t="s">
        <v>360</v>
      </c>
      <c r="I81">
        <v>3131</v>
      </c>
      <c r="J81">
        <v>2733</v>
      </c>
      <c r="K81">
        <v>294</v>
      </c>
      <c r="L81">
        <v>104</v>
      </c>
      <c r="M81">
        <v>2753</v>
      </c>
      <c r="N81" s="7">
        <v>0.91583499667332002</v>
      </c>
      <c r="O81">
        <v>162</v>
      </c>
      <c r="P81" s="12">
        <f t="shared" si="38"/>
        <v>6.5535595475715247E-2</v>
      </c>
      <c r="Q81" s="7">
        <v>5.3892215568862277E-2</v>
      </c>
      <c r="R81" s="7">
        <f t="shared" si="35"/>
        <v>0.82233502538071057</v>
      </c>
      <c r="S81">
        <v>17</v>
      </c>
      <c r="T81" s="7">
        <v>5.6553559547571526E-3</v>
      </c>
      <c r="U81" s="7">
        <f t="shared" si="36"/>
        <v>8.6294416243654817E-2</v>
      </c>
      <c r="V81">
        <v>18</v>
      </c>
      <c r="W81" s="7">
        <v>5.9880239520958087E-3</v>
      </c>
      <c r="X81" s="7">
        <f t="shared" si="37"/>
        <v>9.1370558375634514E-2</v>
      </c>
      <c r="Y81">
        <v>56</v>
      </c>
      <c r="Z81" s="7">
        <v>1.8629407850964737E-2</v>
      </c>
      <c r="AA81" s="15">
        <v>3184</v>
      </c>
      <c r="AB81" s="5">
        <f t="shared" si="39"/>
        <v>2916.0186294078508</v>
      </c>
      <c r="AC81" s="5">
        <f t="shared" si="40"/>
        <v>171.5928143712575</v>
      </c>
      <c r="AD81" s="5">
        <f t="shared" si="41"/>
        <v>18.006653359946775</v>
      </c>
      <c r="AE81" s="5">
        <f t="shared" si="42"/>
        <v>19.065868263473057</v>
      </c>
      <c r="AF81" s="16">
        <f t="shared" si="43"/>
        <v>59.31603459747172</v>
      </c>
      <c r="AG81" s="21">
        <v>29</v>
      </c>
      <c r="AH81" s="22">
        <v>0</v>
      </c>
      <c r="AI81" s="22">
        <v>2</v>
      </c>
      <c r="AJ81" s="4">
        <f t="shared" si="44"/>
        <v>2</v>
      </c>
      <c r="AK81" s="22">
        <v>0</v>
      </c>
      <c r="AL81" s="22">
        <v>0</v>
      </c>
      <c r="AM81" s="22">
        <v>0</v>
      </c>
      <c r="AN81" s="23">
        <f t="shared" si="45"/>
        <v>31</v>
      </c>
      <c r="AO81" s="4">
        <f t="shared" si="46"/>
        <v>2945.0186294078508</v>
      </c>
      <c r="AP81" s="4">
        <f t="shared" si="47"/>
        <v>173.5928143712575</v>
      </c>
      <c r="AQ81" s="4">
        <f t="shared" si="48"/>
        <v>18.006653359946775</v>
      </c>
      <c r="AR81" s="4">
        <f t="shared" si="49"/>
        <v>19.065868263473057</v>
      </c>
      <c r="AS81" s="4">
        <f t="shared" si="50"/>
        <v>59.31603459747172</v>
      </c>
      <c r="AT81" s="4">
        <f t="shared" si="51"/>
        <v>3215</v>
      </c>
      <c r="AU81" s="25">
        <v>39</v>
      </c>
      <c r="AV81" s="25">
        <v>12</v>
      </c>
      <c r="AW81" s="25">
        <v>0</v>
      </c>
      <c r="AX81" s="4">
        <f t="shared" si="52"/>
        <v>12</v>
      </c>
      <c r="AY81" s="25">
        <v>24</v>
      </c>
      <c r="AZ81" s="25">
        <v>0</v>
      </c>
      <c r="BA81" s="25">
        <v>0</v>
      </c>
      <c r="BB81" s="4">
        <f t="shared" si="53"/>
        <v>75</v>
      </c>
      <c r="BC81" s="4">
        <f t="shared" si="54"/>
        <v>2984.0186294078508</v>
      </c>
      <c r="BD81" s="4">
        <f t="shared" si="55"/>
        <v>185.5928143712575</v>
      </c>
      <c r="BE81" s="4">
        <f t="shared" si="56"/>
        <v>42.006653359946775</v>
      </c>
      <c r="BF81" s="4">
        <f t="shared" si="57"/>
        <v>19.065868263473057</v>
      </c>
      <c r="BG81" s="4">
        <f t="shared" si="58"/>
        <v>59.31603459747172</v>
      </c>
      <c r="BH81" s="4">
        <f t="shared" si="59"/>
        <v>3290</v>
      </c>
      <c r="BI81">
        <v>20</v>
      </c>
      <c r="BJ81">
        <v>10</v>
      </c>
      <c r="BK81">
        <v>0</v>
      </c>
      <c r="BL81">
        <f t="shared" si="60"/>
        <v>10</v>
      </c>
      <c r="BM81">
        <v>0</v>
      </c>
      <c r="BN81">
        <v>0</v>
      </c>
      <c r="BO81">
        <v>0</v>
      </c>
      <c r="BP81">
        <f t="shared" si="61"/>
        <v>30</v>
      </c>
      <c r="BQ81" s="4">
        <f t="shared" si="62"/>
        <v>3004.0186294078508</v>
      </c>
      <c r="BR81" s="4">
        <f t="shared" si="63"/>
        <v>195.5928143712575</v>
      </c>
      <c r="BS81" s="4">
        <f t="shared" si="64"/>
        <v>42.006653359946775</v>
      </c>
      <c r="BT81" s="4">
        <f t="shared" si="65"/>
        <v>19.065868263473057</v>
      </c>
      <c r="BU81" s="4">
        <f t="shared" si="66"/>
        <v>59.31603459747172</v>
      </c>
      <c r="BV81" s="4">
        <f t="shared" si="67"/>
        <v>3320</v>
      </c>
      <c r="BW81" s="33">
        <f t="shared" si="68"/>
        <v>9.11854103343465E-3</v>
      </c>
    </row>
    <row r="82" spans="1:75" ht="16" x14ac:dyDescent="0.2">
      <c r="A82" s="2" t="s">
        <v>209</v>
      </c>
      <c r="B82" s="2" t="s">
        <v>209</v>
      </c>
      <c r="C82" s="3">
        <v>140</v>
      </c>
      <c r="D82" s="2" t="s">
        <v>210</v>
      </c>
      <c r="E82" s="2" t="s">
        <v>211</v>
      </c>
      <c r="F82" s="2" t="s">
        <v>179</v>
      </c>
      <c r="G82" s="2" t="s">
        <v>48</v>
      </c>
      <c r="H82" s="2" t="s">
        <v>49</v>
      </c>
      <c r="I82">
        <v>825</v>
      </c>
      <c r="J82">
        <v>671</v>
      </c>
      <c r="K82">
        <v>26</v>
      </c>
      <c r="L82">
        <v>128</v>
      </c>
      <c r="M82">
        <v>737</v>
      </c>
      <c r="N82" s="7">
        <v>0.8318284424379232</v>
      </c>
      <c r="O82">
        <v>26</v>
      </c>
      <c r="P82" s="12">
        <f t="shared" si="38"/>
        <v>2.9345372460496615E-2</v>
      </c>
      <c r="Q82" s="7">
        <v>2.9345372460496615E-2</v>
      </c>
      <c r="R82" s="7">
        <f t="shared" si="35"/>
        <v>1</v>
      </c>
      <c r="S82">
        <v>0</v>
      </c>
      <c r="T82" s="7">
        <v>0</v>
      </c>
      <c r="U82" s="7">
        <f t="shared" si="36"/>
        <v>0</v>
      </c>
      <c r="V82">
        <v>0</v>
      </c>
      <c r="W82" s="7">
        <v>0</v>
      </c>
      <c r="X82" s="7">
        <f t="shared" si="37"/>
        <v>0</v>
      </c>
      <c r="Y82">
        <v>123</v>
      </c>
      <c r="Z82" s="7">
        <v>0.13882618510158012</v>
      </c>
      <c r="AA82" s="15">
        <v>774</v>
      </c>
      <c r="AB82" s="5">
        <f t="shared" si="39"/>
        <v>643.83521444695259</v>
      </c>
      <c r="AC82" s="5">
        <f t="shared" si="40"/>
        <v>22.713318284424378</v>
      </c>
      <c r="AD82" s="5">
        <f t="shared" si="41"/>
        <v>0</v>
      </c>
      <c r="AE82" s="5">
        <f t="shared" si="42"/>
        <v>0</v>
      </c>
      <c r="AF82" s="16">
        <f t="shared" si="43"/>
        <v>107.45146726862302</v>
      </c>
      <c r="AG82" s="21">
        <v>0</v>
      </c>
      <c r="AH82" s="22">
        <v>0</v>
      </c>
      <c r="AI82" s="22">
        <v>0</v>
      </c>
      <c r="AJ82" s="4">
        <f t="shared" si="44"/>
        <v>0</v>
      </c>
      <c r="AK82" s="22">
        <v>0</v>
      </c>
      <c r="AL82" s="22">
        <v>0</v>
      </c>
      <c r="AM82" s="22">
        <v>0</v>
      </c>
      <c r="AN82" s="23">
        <f t="shared" si="45"/>
        <v>0</v>
      </c>
      <c r="AO82" s="4">
        <f t="shared" si="46"/>
        <v>643.83521444695259</v>
      </c>
      <c r="AP82" s="4">
        <f t="shared" si="47"/>
        <v>22.713318284424378</v>
      </c>
      <c r="AQ82" s="4">
        <f t="shared" si="48"/>
        <v>0</v>
      </c>
      <c r="AR82" s="4">
        <f t="shared" si="49"/>
        <v>0</v>
      </c>
      <c r="AS82" s="4">
        <f t="shared" si="50"/>
        <v>107.45146726862302</v>
      </c>
      <c r="AT82" s="4">
        <f t="shared" si="51"/>
        <v>774</v>
      </c>
      <c r="AU82" s="25">
        <v>2</v>
      </c>
      <c r="AV82" s="25">
        <v>0</v>
      </c>
      <c r="AW82" s="25">
        <v>0</v>
      </c>
      <c r="AX82" s="4">
        <f t="shared" si="52"/>
        <v>0</v>
      </c>
      <c r="AY82" s="25">
        <v>0</v>
      </c>
      <c r="AZ82" s="25">
        <v>0</v>
      </c>
      <c r="BA82" s="25">
        <v>0</v>
      </c>
      <c r="BB82" s="4">
        <f t="shared" si="53"/>
        <v>2</v>
      </c>
      <c r="BC82" s="4">
        <f t="shared" si="54"/>
        <v>645.83521444695259</v>
      </c>
      <c r="BD82" s="4">
        <f t="shared" si="55"/>
        <v>22.713318284424378</v>
      </c>
      <c r="BE82" s="4">
        <f t="shared" si="56"/>
        <v>0</v>
      </c>
      <c r="BF82" s="4">
        <f t="shared" si="57"/>
        <v>0</v>
      </c>
      <c r="BG82" s="4">
        <f t="shared" si="58"/>
        <v>107.45146726862302</v>
      </c>
      <c r="BH82" s="4">
        <f t="shared" si="59"/>
        <v>776</v>
      </c>
      <c r="BI82">
        <v>7</v>
      </c>
      <c r="BJ82">
        <v>0</v>
      </c>
      <c r="BK82">
        <v>0</v>
      </c>
      <c r="BL82">
        <f t="shared" si="60"/>
        <v>0</v>
      </c>
      <c r="BM82">
        <v>0</v>
      </c>
      <c r="BN82">
        <v>0</v>
      </c>
      <c r="BO82">
        <v>0</v>
      </c>
      <c r="BP82">
        <f t="shared" si="61"/>
        <v>7</v>
      </c>
      <c r="BQ82" s="4">
        <f t="shared" si="62"/>
        <v>652.83521444695259</v>
      </c>
      <c r="BR82" s="4">
        <f t="shared" si="63"/>
        <v>22.713318284424378</v>
      </c>
      <c r="BS82" s="4">
        <f t="shared" si="64"/>
        <v>0</v>
      </c>
      <c r="BT82" s="4">
        <f t="shared" si="65"/>
        <v>0</v>
      </c>
      <c r="BU82" s="4">
        <f t="shared" si="66"/>
        <v>107.45146726862302</v>
      </c>
      <c r="BV82" s="4">
        <f t="shared" si="67"/>
        <v>783</v>
      </c>
      <c r="BW82" s="33">
        <f t="shared" si="68"/>
        <v>9.0206185567010301E-3</v>
      </c>
    </row>
    <row r="83" spans="1:75" ht="16" x14ac:dyDescent="0.2">
      <c r="A83" s="2" t="s">
        <v>243</v>
      </c>
      <c r="B83" s="2" t="s">
        <v>243</v>
      </c>
      <c r="C83" s="3">
        <v>16</v>
      </c>
      <c r="D83" s="2" t="s">
        <v>244</v>
      </c>
      <c r="E83" s="2" t="s">
        <v>245</v>
      </c>
      <c r="F83" s="2" t="s">
        <v>239</v>
      </c>
      <c r="G83" s="2" t="s">
        <v>48</v>
      </c>
      <c r="H83" s="2" t="s">
        <v>49</v>
      </c>
      <c r="I83">
        <v>613</v>
      </c>
      <c r="J83">
        <v>533</v>
      </c>
      <c r="K83">
        <v>18</v>
      </c>
      <c r="L83">
        <v>62</v>
      </c>
      <c r="M83">
        <v>473</v>
      </c>
      <c r="N83" s="7">
        <v>0.8127147766323024</v>
      </c>
      <c r="O83">
        <v>36</v>
      </c>
      <c r="P83" s="12">
        <f t="shared" si="38"/>
        <v>8.5910652920962199E-2</v>
      </c>
      <c r="Q83" s="7">
        <v>6.1855670103092786E-2</v>
      </c>
      <c r="R83" s="7">
        <f t="shared" si="35"/>
        <v>0.72</v>
      </c>
      <c r="S83">
        <v>14</v>
      </c>
      <c r="T83" s="7">
        <v>2.4054982817869417E-2</v>
      </c>
      <c r="U83" s="7">
        <f t="shared" si="36"/>
        <v>0.28000000000000003</v>
      </c>
      <c r="V83">
        <v>0</v>
      </c>
      <c r="W83" s="7">
        <v>0</v>
      </c>
      <c r="X83" s="7">
        <f t="shared" si="37"/>
        <v>0</v>
      </c>
      <c r="Y83">
        <v>59</v>
      </c>
      <c r="Z83" s="7">
        <v>0.1013745704467354</v>
      </c>
      <c r="AA83" s="15">
        <v>560</v>
      </c>
      <c r="AB83" s="5">
        <f t="shared" si="39"/>
        <v>455.12027491408935</v>
      </c>
      <c r="AC83" s="5">
        <f t="shared" si="40"/>
        <v>34.639175257731964</v>
      </c>
      <c r="AD83" s="5">
        <f t="shared" si="41"/>
        <v>13.470790378006873</v>
      </c>
      <c r="AE83" s="5">
        <f t="shared" si="42"/>
        <v>0</v>
      </c>
      <c r="AF83" s="16">
        <f t="shared" si="43"/>
        <v>56.769759450171819</v>
      </c>
      <c r="AG83" s="21">
        <v>4</v>
      </c>
      <c r="AH83" s="22">
        <v>0</v>
      </c>
      <c r="AI83" s="22">
        <v>0</v>
      </c>
      <c r="AJ83" s="4">
        <f t="shared" si="44"/>
        <v>0</v>
      </c>
      <c r="AK83" s="22">
        <v>0</v>
      </c>
      <c r="AL83" s="22">
        <v>0</v>
      </c>
      <c r="AM83" s="22">
        <v>0</v>
      </c>
      <c r="AN83" s="23">
        <f t="shared" si="45"/>
        <v>4</v>
      </c>
      <c r="AO83" s="4">
        <f t="shared" si="46"/>
        <v>459.12027491408935</v>
      </c>
      <c r="AP83" s="4">
        <f t="shared" si="47"/>
        <v>34.639175257731964</v>
      </c>
      <c r="AQ83" s="4">
        <f t="shared" si="48"/>
        <v>13.470790378006873</v>
      </c>
      <c r="AR83" s="4">
        <f t="shared" si="49"/>
        <v>0</v>
      </c>
      <c r="AS83" s="4">
        <f t="shared" si="50"/>
        <v>56.769759450171819</v>
      </c>
      <c r="AT83" s="4">
        <f t="shared" si="51"/>
        <v>564</v>
      </c>
      <c r="AU83" s="25">
        <v>5</v>
      </c>
      <c r="AV83" s="25">
        <v>0</v>
      </c>
      <c r="AW83" s="25">
        <v>0</v>
      </c>
      <c r="AX83" s="4">
        <f t="shared" si="52"/>
        <v>0</v>
      </c>
      <c r="AY83" s="25">
        <v>0</v>
      </c>
      <c r="AZ83" s="25">
        <v>0</v>
      </c>
      <c r="BA83" s="25">
        <v>0</v>
      </c>
      <c r="BB83" s="4">
        <f t="shared" si="53"/>
        <v>5</v>
      </c>
      <c r="BC83" s="4">
        <f t="shared" si="54"/>
        <v>464.12027491408935</v>
      </c>
      <c r="BD83" s="4">
        <f t="shared" si="55"/>
        <v>34.639175257731964</v>
      </c>
      <c r="BE83" s="4">
        <f t="shared" si="56"/>
        <v>13.470790378006873</v>
      </c>
      <c r="BF83" s="4">
        <f t="shared" si="57"/>
        <v>0</v>
      </c>
      <c r="BG83" s="4">
        <f t="shared" si="58"/>
        <v>56.769759450171819</v>
      </c>
      <c r="BH83" s="4">
        <f t="shared" si="59"/>
        <v>569</v>
      </c>
      <c r="BI83">
        <v>5</v>
      </c>
      <c r="BJ83">
        <v>0</v>
      </c>
      <c r="BK83">
        <v>0</v>
      </c>
      <c r="BL83">
        <f t="shared" si="60"/>
        <v>0</v>
      </c>
      <c r="BM83">
        <v>0</v>
      </c>
      <c r="BN83">
        <v>0</v>
      </c>
      <c r="BO83">
        <v>0</v>
      </c>
      <c r="BP83">
        <f t="shared" si="61"/>
        <v>5</v>
      </c>
      <c r="BQ83" s="4">
        <f t="shared" si="62"/>
        <v>469.12027491408935</v>
      </c>
      <c r="BR83" s="4">
        <f t="shared" si="63"/>
        <v>34.639175257731964</v>
      </c>
      <c r="BS83" s="4">
        <f t="shared" si="64"/>
        <v>13.470790378006873</v>
      </c>
      <c r="BT83" s="4">
        <f t="shared" si="65"/>
        <v>0</v>
      </c>
      <c r="BU83" s="4">
        <f t="shared" si="66"/>
        <v>56.769759450171819</v>
      </c>
      <c r="BV83" s="4">
        <f t="shared" si="67"/>
        <v>574</v>
      </c>
      <c r="BW83" s="33">
        <f t="shared" si="68"/>
        <v>8.7873462214411256E-3</v>
      </c>
    </row>
    <row r="84" spans="1:75" ht="16" x14ac:dyDescent="0.2">
      <c r="A84" s="2" t="s">
        <v>451</v>
      </c>
      <c r="B84" s="2" t="s">
        <v>451</v>
      </c>
      <c r="C84" s="3">
        <v>232</v>
      </c>
      <c r="D84" s="2" t="s">
        <v>452</v>
      </c>
      <c r="E84" s="2" t="s">
        <v>453</v>
      </c>
      <c r="F84" s="2" t="s">
        <v>358</v>
      </c>
      <c r="G84" s="2" t="s">
        <v>108</v>
      </c>
      <c r="H84" s="2" t="s">
        <v>109</v>
      </c>
      <c r="I84">
        <v>144</v>
      </c>
      <c r="J84">
        <v>139</v>
      </c>
      <c r="K84">
        <v>0</v>
      </c>
      <c r="L84">
        <v>5</v>
      </c>
      <c r="M84">
        <v>107</v>
      </c>
      <c r="N84" s="7">
        <v>0.86991869918699183</v>
      </c>
      <c r="O84">
        <v>0</v>
      </c>
      <c r="P84" s="12">
        <f t="shared" si="38"/>
        <v>0</v>
      </c>
      <c r="Q84" s="7">
        <v>0</v>
      </c>
      <c r="R84" s="7">
        <v>0</v>
      </c>
      <c r="S84">
        <v>0</v>
      </c>
      <c r="T84" s="7">
        <v>0</v>
      </c>
      <c r="U84" s="7">
        <v>0</v>
      </c>
      <c r="V84">
        <v>0</v>
      </c>
      <c r="W84" s="7">
        <v>0</v>
      </c>
      <c r="X84" s="7">
        <v>0</v>
      </c>
      <c r="Y84">
        <v>16</v>
      </c>
      <c r="Z84" s="7">
        <v>0.13008130081300814</v>
      </c>
      <c r="AA84" s="15">
        <v>113</v>
      </c>
      <c r="AB84" s="5">
        <f t="shared" si="39"/>
        <v>98.300813008130078</v>
      </c>
      <c r="AC84" s="5">
        <f t="shared" si="40"/>
        <v>0</v>
      </c>
      <c r="AD84" s="5">
        <f t="shared" si="41"/>
        <v>0</v>
      </c>
      <c r="AE84" s="5">
        <f t="shared" si="42"/>
        <v>0</v>
      </c>
      <c r="AF84" s="16">
        <f t="shared" si="43"/>
        <v>14.699186991869921</v>
      </c>
      <c r="AG84" s="21">
        <v>1</v>
      </c>
      <c r="AH84" s="22">
        <v>0</v>
      </c>
      <c r="AI84" s="22">
        <v>0</v>
      </c>
      <c r="AJ84" s="4">
        <f t="shared" si="44"/>
        <v>0</v>
      </c>
      <c r="AK84" s="22">
        <v>0</v>
      </c>
      <c r="AL84" s="22">
        <v>0</v>
      </c>
      <c r="AM84" s="22">
        <v>0</v>
      </c>
      <c r="AN84" s="23">
        <f t="shared" si="45"/>
        <v>1</v>
      </c>
      <c r="AO84" s="4">
        <f t="shared" si="46"/>
        <v>99.300813008130078</v>
      </c>
      <c r="AP84" s="4">
        <f t="shared" si="47"/>
        <v>0</v>
      </c>
      <c r="AQ84" s="4">
        <f t="shared" si="48"/>
        <v>0</v>
      </c>
      <c r="AR84" s="4">
        <f t="shared" si="49"/>
        <v>0</v>
      </c>
      <c r="AS84" s="4">
        <f t="shared" si="50"/>
        <v>14.699186991869921</v>
      </c>
      <c r="AT84" s="4">
        <f t="shared" si="51"/>
        <v>114</v>
      </c>
      <c r="AU84" s="25">
        <v>0</v>
      </c>
      <c r="AV84" s="25">
        <v>0</v>
      </c>
      <c r="AW84" s="25">
        <v>0</v>
      </c>
      <c r="AX84" s="4">
        <f t="shared" si="52"/>
        <v>0</v>
      </c>
      <c r="AY84" s="25">
        <v>0</v>
      </c>
      <c r="AZ84" s="25">
        <v>0</v>
      </c>
      <c r="BA84" s="25">
        <v>0</v>
      </c>
      <c r="BB84" s="4">
        <f t="shared" si="53"/>
        <v>0</v>
      </c>
      <c r="BC84" s="4">
        <f t="shared" si="54"/>
        <v>99.300813008130078</v>
      </c>
      <c r="BD84" s="4">
        <f t="shared" si="55"/>
        <v>0</v>
      </c>
      <c r="BE84" s="4">
        <f t="shared" si="56"/>
        <v>0</v>
      </c>
      <c r="BF84" s="4">
        <f t="shared" si="57"/>
        <v>0</v>
      </c>
      <c r="BG84" s="4">
        <f t="shared" si="58"/>
        <v>14.699186991869921</v>
      </c>
      <c r="BH84" s="4">
        <f t="shared" si="59"/>
        <v>114</v>
      </c>
      <c r="BI84">
        <v>1</v>
      </c>
      <c r="BJ84">
        <v>0</v>
      </c>
      <c r="BK84">
        <v>0</v>
      </c>
      <c r="BL84">
        <f t="shared" si="60"/>
        <v>0</v>
      </c>
      <c r="BM84">
        <v>0</v>
      </c>
      <c r="BN84">
        <v>0</v>
      </c>
      <c r="BO84">
        <v>0</v>
      </c>
      <c r="BP84">
        <f t="shared" si="61"/>
        <v>1</v>
      </c>
      <c r="BQ84" s="4">
        <f t="shared" si="62"/>
        <v>100.30081300813008</v>
      </c>
      <c r="BR84" s="4">
        <f t="shared" si="63"/>
        <v>0</v>
      </c>
      <c r="BS84" s="4">
        <f t="shared" si="64"/>
        <v>0</v>
      </c>
      <c r="BT84" s="4">
        <f t="shared" si="65"/>
        <v>0</v>
      </c>
      <c r="BU84" s="4">
        <f t="shared" si="66"/>
        <v>14.699186991869921</v>
      </c>
      <c r="BV84" s="4">
        <f t="shared" si="67"/>
        <v>115</v>
      </c>
      <c r="BW84" s="33">
        <f t="shared" si="68"/>
        <v>8.771929824561403E-3</v>
      </c>
    </row>
    <row r="85" spans="1:75" ht="16" x14ac:dyDescent="0.2">
      <c r="A85" s="2" t="s">
        <v>38</v>
      </c>
      <c r="B85" s="2" t="s">
        <v>38</v>
      </c>
      <c r="C85" s="3">
        <v>189</v>
      </c>
      <c r="D85" s="2" t="s">
        <v>39</v>
      </c>
      <c r="E85" s="2" t="s">
        <v>40</v>
      </c>
      <c r="F85" s="2" t="s">
        <v>11</v>
      </c>
      <c r="G85" s="2" t="s">
        <v>12</v>
      </c>
      <c r="H85" s="2" t="s">
        <v>13</v>
      </c>
      <c r="I85">
        <v>1654</v>
      </c>
      <c r="J85">
        <v>1583</v>
      </c>
      <c r="K85">
        <v>63</v>
      </c>
      <c r="L85">
        <v>8</v>
      </c>
      <c r="M85">
        <v>1501</v>
      </c>
      <c r="N85" s="7">
        <v>0.87932044522554187</v>
      </c>
      <c r="O85">
        <v>106</v>
      </c>
      <c r="P85" s="12">
        <f t="shared" si="38"/>
        <v>6.2097246631517285E-2</v>
      </c>
      <c r="Q85" s="7">
        <v>6.2097246631517285E-2</v>
      </c>
      <c r="R85" s="7">
        <f t="shared" ref="R85:R124" si="69">Q85/P85</f>
        <v>1</v>
      </c>
      <c r="S85">
        <v>0</v>
      </c>
      <c r="T85" s="7">
        <v>0</v>
      </c>
      <c r="U85" s="7">
        <f t="shared" ref="U85:U124" si="70">T85/P85</f>
        <v>0</v>
      </c>
      <c r="V85">
        <v>0</v>
      </c>
      <c r="W85" s="7">
        <v>0</v>
      </c>
      <c r="X85" s="7">
        <f t="shared" ref="X85:X124" si="71">W85/P85</f>
        <v>0</v>
      </c>
      <c r="Y85">
        <v>100</v>
      </c>
      <c r="Z85" s="7">
        <v>5.8582308142940832E-2</v>
      </c>
      <c r="AA85" s="15">
        <v>1695</v>
      </c>
      <c r="AB85" s="5">
        <f t="shared" si="39"/>
        <v>1490.4481546572936</v>
      </c>
      <c r="AC85" s="5">
        <f t="shared" si="40"/>
        <v>105.2548330404218</v>
      </c>
      <c r="AD85" s="5">
        <f t="shared" si="41"/>
        <v>0</v>
      </c>
      <c r="AE85" s="5">
        <f t="shared" si="42"/>
        <v>0</v>
      </c>
      <c r="AF85" s="16">
        <f t="shared" si="43"/>
        <v>99.297012302284713</v>
      </c>
      <c r="AG85" s="21">
        <v>7</v>
      </c>
      <c r="AH85" s="22">
        <v>0</v>
      </c>
      <c r="AI85" s="22">
        <v>2</v>
      </c>
      <c r="AJ85" s="4">
        <f t="shared" si="44"/>
        <v>2</v>
      </c>
      <c r="AK85" s="22">
        <v>0</v>
      </c>
      <c r="AL85" s="22">
        <v>0</v>
      </c>
      <c r="AM85" s="22">
        <v>0</v>
      </c>
      <c r="AN85" s="23">
        <f t="shared" si="45"/>
        <v>9</v>
      </c>
      <c r="AO85" s="4">
        <f t="shared" si="46"/>
        <v>1497.4481546572936</v>
      </c>
      <c r="AP85" s="4">
        <f t="shared" si="47"/>
        <v>107.2548330404218</v>
      </c>
      <c r="AQ85" s="4">
        <f t="shared" si="48"/>
        <v>0</v>
      </c>
      <c r="AR85" s="4">
        <f t="shared" si="49"/>
        <v>0</v>
      </c>
      <c r="AS85" s="4">
        <f t="shared" si="50"/>
        <v>99.297012302284713</v>
      </c>
      <c r="AT85" s="4">
        <f t="shared" si="51"/>
        <v>1704</v>
      </c>
      <c r="AU85" s="25">
        <v>8</v>
      </c>
      <c r="AV85" s="25">
        <v>0</v>
      </c>
      <c r="AW85" s="25">
        <v>2</v>
      </c>
      <c r="AX85" s="4">
        <f t="shared" si="52"/>
        <v>2</v>
      </c>
      <c r="AY85" s="25">
        <v>0</v>
      </c>
      <c r="AZ85" s="25">
        <v>0</v>
      </c>
      <c r="BA85" s="25">
        <v>0</v>
      </c>
      <c r="BB85" s="4">
        <f t="shared" si="53"/>
        <v>10</v>
      </c>
      <c r="BC85" s="4">
        <f t="shared" si="54"/>
        <v>1505.4481546572936</v>
      </c>
      <c r="BD85" s="4">
        <f t="shared" si="55"/>
        <v>109.2548330404218</v>
      </c>
      <c r="BE85" s="4">
        <f t="shared" si="56"/>
        <v>0</v>
      </c>
      <c r="BF85" s="4">
        <f t="shared" si="57"/>
        <v>0</v>
      </c>
      <c r="BG85" s="4">
        <f t="shared" si="58"/>
        <v>99.297012302284713</v>
      </c>
      <c r="BH85" s="4">
        <f t="shared" si="59"/>
        <v>1714</v>
      </c>
      <c r="BI85">
        <v>13</v>
      </c>
      <c r="BJ85">
        <v>0</v>
      </c>
      <c r="BK85">
        <v>2</v>
      </c>
      <c r="BL85">
        <f t="shared" si="60"/>
        <v>2</v>
      </c>
      <c r="BM85">
        <v>0</v>
      </c>
      <c r="BN85">
        <v>0</v>
      </c>
      <c r="BO85">
        <v>0</v>
      </c>
      <c r="BP85">
        <f t="shared" si="61"/>
        <v>15</v>
      </c>
      <c r="BQ85" s="4">
        <f t="shared" si="62"/>
        <v>1518.4481546572936</v>
      </c>
      <c r="BR85" s="4">
        <f t="shared" si="63"/>
        <v>111.2548330404218</v>
      </c>
      <c r="BS85" s="4">
        <f t="shared" si="64"/>
        <v>0</v>
      </c>
      <c r="BT85" s="4">
        <f t="shared" si="65"/>
        <v>0</v>
      </c>
      <c r="BU85" s="4">
        <f t="shared" si="66"/>
        <v>99.297012302284713</v>
      </c>
      <c r="BV85" s="4">
        <f t="shared" si="67"/>
        <v>1729</v>
      </c>
      <c r="BW85" s="33">
        <f t="shared" si="68"/>
        <v>8.7514585764294044E-3</v>
      </c>
    </row>
    <row r="86" spans="1:75" ht="16" x14ac:dyDescent="0.2">
      <c r="A86" s="2" t="s">
        <v>541</v>
      </c>
      <c r="B86" s="2" t="s">
        <v>541</v>
      </c>
      <c r="C86" s="3">
        <v>12</v>
      </c>
      <c r="D86" s="2" t="s">
        <v>542</v>
      </c>
      <c r="E86" s="2" t="s">
        <v>543</v>
      </c>
      <c r="F86" s="2" t="s">
        <v>538</v>
      </c>
      <c r="G86" s="2" t="s">
        <v>367</v>
      </c>
      <c r="H86" s="2" t="s">
        <v>368</v>
      </c>
      <c r="I86">
        <v>2126</v>
      </c>
      <c r="J86">
        <v>1933</v>
      </c>
      <c r="K86">
        <v>154</v>
      </c>
      <c r="L86">
        <v>39</v>
      </c>
      <c r="M86">
        <v>1942</v>
      </c>
      <c r="N86" s="7">
        <v>0.96043521266073195</v>
      </c>
      <c r="O86">
        <v>69</v>
      </c>
      <c r="P86" s="12">
        <f t="shared" si="38"/>
        <v>3.9564787339268048E-2</v>
      </c>
      <c r="Q86" s="7">
        <v>3.4124629080118693E-2</v>
      </c>
      <c r="R86" s="7">
        <f t="shared" si="69"/>
        <v>0.86250000000000004</v>
      </c>
      <c r="S86">
        <v>11</v>
      </c>
      <c r="T86" s="7">
        <v>5.440158259149357E-3</v>
      </c>
      <c r="U86" s="7">
        <f t="shared" si="70"/>
        <v>0.13750000000000001</v>
      </c>
      <c r="V86">
        <v>0</v>
      </c>
      <c r="W86" s="7">
        <v>0</v>
      </c>
      <c r="X86" s="7">
        <f t="shared" si="71"/>
        <v>0</v>
      </c>
      <c r="Y86">
        <v>0</v>
      </c>
      <c r="Z86" s="7">
        <v>0</v>
      </c>
      <c r="AA86" s="15">
        <v>2138</v>
      </c>
      <c r="AB86" s="5">
        <f t="shared" si="39"/>
        <v>2053.410484668645</v>
      </c>
      <c r="AC86" s="5">
        <f t="shared" si="40"/>
        <v>72.958456973293764</v>
      </c>
      <c r="AD86" s="5">
        <f t="shared" si="41"/>
        <v>11.631058358061326</v>
      </c>
      <c r="AE86" s="5">
        <f t="shared" si="42"/>
        <v>0</v>
      </c>
      <c r="AF86" s="16">
        <f t="shared" si="43"/>
        <v>0</v>
      </c>
      <c r="AG86" s="21">
        <v>29</v>
      </c>
      <c r="AH86" s="22">
        <v>0</v>
      </c>
      <c r="AI86" s="22">
        <v>2</v>
      </c>
      <c r="AJ86" s="4">
        <f t="shared" si="44"/>
        <v>2</v>
      </c>
      <c r="AK86" s="22">
        <v>0</v>
      </c>
      <c r="AL86" s="22">
        <v>0</v>
      </c>
      <c r="AM86" s="22">
        <v>0</v>
      </c>
      <c r="AN86" s="23">
        <f t="shared" si="45"/>
        <v>31</v>
      </c>
      <c r="AO86" s="4">
        <f t="shared" si="46"/>
        <v>2082.410484668645</v>
      </c>
      <c r="AP86" s="4">
        <f t="shared" si="47"/>
        <v>74.958456973293764</v>
      </c>
      <c r="AQ86" s="4">
        <f t="shared" si="48"/>
        <v>11.631058358061326</v>
      </c>
      <c r="AR86" s="4">
        <f t="shared" si="49"/>
        <v>0</v>
      </c>
      <c r="AS86" s="4">
        <f t="shared" si="50"/>
        <v>0</v>
      </c>
      <c r="AT86" s="4">
        <f t="shared" si="51"/>
        <v>2169</v>
      </c>
      <c r="AU86" s="25">
        <v>14</v>
      </c>
      <c r="AV86" s="25">
        <v>0</v>
      </c>
      <c r="AW86" s="25">
        <v>3</v>
      </c>
      <c r="AX86" s="4">
        <f t="shared" si="52"/>
        <v>3</v>
      </c>
      <c r="AY86" s="25">
        <v>0</v>
      </c>
      <c r="AZ86" s="25">
        <v>0</v>
      </c>
      <c r="BA86" s="25">
        <v>0</v>
      </c>
      <c r="BB86" s="4">
        <f t="shared" si="53"/>
        <v>17</v>
      </c>
      <c r="BC86" s="4">
        <f t="shared" si="54"/>
        <v>2096.410484668645</v>
      </c>
      <c r="BD86" s="4">
        <f t="shared" si="55"/>
        <v>77.958456973293764</v>
      </c>
      <c r="BE86" s="4">
        <f t="shared" si="56"/>
        <v>11.631058358061326</v>
      </c>
      <c r="BF86" s="4">
        <f t="shared" si="57"/>
        <v>0</v>
      </c>
      <c r="BG86" s="4">
        <f t="shared" si="58"/>
        <v>0</v>
      </c>
      <c r="BH86" s="4">
        <f t="shared" si="59"/>
        <v>2186</v>
      </c>
      <c r="BI86">
        <v>16</v>
      </c>
      <c r="BJ86">
        <v>0</v>
      </c>
      <c r="BK86">
        <v>2</v>
      </c>
      <c r="BL86">
        <f t="shared" si="60"/>
        <v>2</v>
      </c>
      <c r="BM86">
        <v>0</v>
      </c>
      <c r="BN86">
        <v>0</v>
      </c>
      <c r="BO86">
        <v>1</v>
      </c>
      <c r="BP86">
        <f t="shared" si="61"/>
        <v>19</v>
      </c>
      <c r="BQ86" s="4">
        <f t="shared" si="62"/>
        <v>2112.410484668645</v>
      </c>
      <c r="BR86" s="4">
        <f t="shared" si="63"/>
        <v>79.958456973293764</v>
      </c>
      <c r="BS86" s="4">
        <f t="shared" si="64"/>
        <v>11.631058358061326</v>
      </c>
      <c r="BT86" s="4">
        <f t="shared" si="65"/>
        <v>0</v>
      </c>
      <c r="BU86" s="4">
        <f t="shared" si="66"/>
        <v>1</v>
      </c>
      <c r="BV86" s="4">
        <f t="shared" si="67"/>
        <v>2205</v>
      </c>
      <c r="BW86" s="33">
        <f t="shared" si="68"/>
        <v>8.6916742909423604E-3</v>
      </c>
    </row>
    <row r="87" spans="1:75" ht="16" x14ac:dyDescent="0.2">
      <c r="A87" s="2" t="s">
        <v>328</v>
      </c>
      <c r="B87" s="2" t="s">
        <v>328</v>
      </c>
      <c r="C87" s="3">
        <v>171</v>
      </c>
      <c r="D87" s="2" t="s">
        <v>329</v>
      </c>
      <c r="E87" s="2" t="s">
        <v>330</v>
      </c>
      <c r="F87" s="2" t="s">
        <v>239</v>
      </c>
      <c r="G87" s="2" t="s">
        <v>264</v>
      </c>
      <c r="H87" s="2" t="s">
        <v>265</v>
      </c>
      <c r="I87">
        <v>482</v>
      </c>
      <c r="J87">
        <v>441</v>
      </c>
      <c r="K87">
        <v>28</v>
      </c>
      <c r="L87">
        <v>13</v>
      </c>
      <c r="M87">
        <v>439</v>
      </c>
      <c r="N87" s="7">
        <v>0.92616033755274263</v>
      </c>
      <c r="O87">
        <v>6</v>
      </c>
      <c r="P87" s="12">
        <f t="shared" si="38"/>
        <v>4.2194092827004218E-2</v>
      </c>
      <c r="Q87" s="7">
        <v>1.2658227848101266E-2</v>
      </c>
      <c r="R87" s="7">
        <f t="shared" si="69"/>
        <v>0.3</v>
      </c>
      <c r="S87">
        <v>5</v>
      </c>
      <c r="T87" s="7">
        <v>1.0548523206751054E-2</v>
      </c>
      <c r="U87" s="7">
        <f t="shared" si="70"/>
        <v>0.25</v>
      </c>
      <c r="V87">
        <v>9</v>
      </c>
      <c r="W87" s="7">
        <v>1.8987341772151899E-2</v>
      </c>
      <c r="X87" s="7">
        <f t="shared" si="71"/>
        <v>0.45</v>
      </c>
      <c r="Y87">
        <v>15</v>
      </c>
      <c r="Z87" s="7">
        <v>3.1645569620253167E-2</v>
      </c>
      <c r="AA87" s="15">
        <v>453</v>
      </c>
      <c r="AB87" s="5">
        <f t="shared" si="39"/>
        <v>419.55063291139243</v>
      </c>
      <c r="AC87" s="5">
        <f t="shared" si="40"/>
        <v>5.7341772151898729</v>
      </c>
      <c r="AD87" s="5">
        <f t="shared" si="41"/>
        <v>4.7784810126582276</v>
      </c>
      <c r="AE87" s="5">
        <f t="shared" si="42"/>
        <v>8.6012658227848107</v>
      </c>
      <c r="AF87" s="16">
        <f t="shared" si="43"/>
        <v>14.335443037974684</v>
      </c>
      <c r="AG87" s="21">
        <v>4</v>
      </c>
      <c r="AH87" s="22">
        <v>0</v>
      </c>
      <c r="AI87" s="22">
        <v>0</v>
      </c>
      <c r="AJ87" s="4">
        <f t="shared" si="44"/>
        <v>0</v>
      </c>
      <c r="AK87" s="22">
        <v>0</v>
      </c>
      <c r="AL87" s="22">
        <v>0</v>
      </c>
      <c r="AM87" s="22">
        <v>1</v>
      </c>
      <c r="AN87" s="23">
        <f t="shared" si="45"/>
        <v>5</v>
      </c>
      <c r="AO87" s="4">
        <f t="shared" si="46"/>
        <v>423.55063291139243</v>
      </c>
      <c r="AP87" s="4">
        <f t="shared" si="47"/>
        <v>5.7341772151898729</v>
      </c>
      <c r="AQ87" s="4">
        <f t="shared" si="48"/>
        <v>4.7784810126582276</v>
      </c>
      <c r="AR87" s="4">
        <f t="shared" si="49"/>
        <v>8.6012658227848107</v>
      </c>
      <c r="AS87" s="4">
        <f t="shared" si="50"/>
        <v>15.335443037974684</v>
      </c>
      <c r="AT87" s="4">
        <f t="shared" si="51"/>
        <v>458</v>
      </c>
      <c r="AU87" s="25">
        <v>5</v>
      </c>
      <c r="AV87" s="25">
        <v>0</v>
      </c>
      <c r="AW87" s="25">
        <v>0</v>
      </c>
      <c r="AX87" s="4">
        <f t="shared" si="52"/>
        <v>0</v>
      </c>
      <c r="AY87" s="25">
        <v>0</v>
      </c>
      <c r="AZ87" s="25">
        <v>0</v>
      </c>
      <c r="BA87" s="25">
        <v>0</v>
      </c>
      <c r="BB87" s="4">
        <f t="shared" si="53"/>
        <v>5</v>
      </c>
      <c r="BC87" s="4">
        <f t="shared" si="54"/>
        <v>428.55063291139243</v>
      </c>
      <c r="BD87" s="4">
        <f t="shared" si="55"/>
        <v>5.7341772151898729</v>
      </c>
      <c r="BE87" s="4">
        <f t="shared" si="56"/>
        <v>4.7784810126582276</v>
      </c>
      <c r="BF87" s="4">
        <f t="shared" si="57"/>
        <v>8.6012658227848107</v>
      </c>
      <c r="BG87" s="4">
        <f t="shared" si="58"/>
        <v>15.335443037974684</v>
      </c>
      <c r="BH87" s="4">
        <f t="shared" si="59"/>
        <v>463</v>
      </c>
      <c r="BI87">
        <v>4</v>
      </c>
      <c r="BJ87">
        <v>0</v>
      </c>
      <c r="BK87">
        <v>0</v>
      </c>
      <c r="BL87">
        <f t="shared" si="60"/>
        <v>0</v>
      </c>
      <c r="BM87">
        <v>0</v>
      </c>
      <c r="BN87">
        <v>0</v>
      </c>
      <c r="BO87">
        <v>0</v>
      </c>
      <c r="BP87">
        <f t="shared" si="61"/>
        <v>4</v>
      </c>
      <c r="BQ87" s="4">
        <f t="shared" si="62"/>
        <v>432.55063291139243</v>
      </c>
      <c r="BR87" s="4">
        <f t="shared" si="63"/>
        <v>5.7341772151898729</v>
      </c>
      <c r="BS87" s="4">
        <f t="shared" si="64"/>
        <v>4.7784810126582276</v>
      </c>
      <c r="BT87" s="4">
        <f t="shared" si="65"/>
        <v>8.6012658227848107</v>
      </c>
      <c r="BU87" s="4">
        <f t="shared" si="66"/>
        <v>15.335443037974684</v>
      </c>
      <c r="BV87" s="4">
        <f t="shared" si="67"/>
        <v>467</v>
      </c>
      <c r="BW87" s="33">
        <f t="shared" si="68"/>
        <v>8.6393088552915772E-3</v>
      </c>
    </row>
    <row r="88" spans="1:75" ht="16" x14ac:dyDescent="0.2">
      <c r="A88" s="2" t="s">
        <v>375</v>
      </c>
      <c r="B88" s="2" t="s">
        <v>375</v>
      </c>
      <c r="C88" s="3">
        <v>54</v>
      </c>
      <c r="D88" s="2" t="s">
        <v>376</v>
      </c>
      <c r="E88" s="2" t="s">
        <v>377</v>
      </c>
      <c r="F88" s="2" t="s">
        <v>358</v>
      </c>
      <c r="G88" s="2" t="s">
        <v>378</v>
      </c>
      <c r="H88" s="2" t="s">
        <v>379</v>
      </c>
      <c r="I88">
        <v>949</v>
      </c>
      <c r="J88">
        <v>755</v>
      </c>
      <c r="K88">
        <v>54</v>
      </c>
      <c r="L88">
        <v>140</v>
      </c>
      <c r="M88">
        <v>786</v>
      </c>
      <c r="N88" s="7">
        <v>0.80615384615384611</v>
      </c>
      <c r="O88">
        <v>26</v>
      </c>
      <c r="P88" s="12">
        <f t="shared" si="38"/>
        <v>3.7948717948717951E-2</v>
      </c>
      <c r="Q88" s="7">
        <v>2.6666666666666668E-2</v>
      </c>
      <c r="R88" s="7">
        <f t="shared" si="69"/>
        <v>0.70270270270270274</v>
      </c>
      <c r="S88">
        <v>11</v>
      </c>
      <c r="T88" s="7">
        <v>1.1282051282051283E-2</v>
      </c>
      <c r="U88" s="7">
        <f t="shared" si="70"/>
        <v>0.29729729729729731</v>
      </c>
      <c r="V88">
        <v>0</v>
      </c>
      <c r="W88" s="7">
        <v>0</v>
      </c>
      <c r="X88" s="7">
        <f t="shared" si="71"/>
        <v>0</v>
      </c>
      <c r="Y88">
        <v>152</v>
      </c>
      <c r="Z88" s="7">
        <v>0.1558974358974359</v>
      </c>
      <c r="AA88" s="15">
        <v>919</v>
      </c>
      <c r="AB88" s="5">
        <f t="shared" si="39"/>
        <v>740.85538461538454</v>
      </c>
      <c r="AC88" s="5">
        <f t="shared" si="40"/>
        <v>24.506666666666668</v>
      </c>
      <c r="AD88" s="5">
        <f t="shared" si="41"/>
        <v>10.36820512820513</v>
      </c>
      <c r="AE88" s="5">
        <f t="shared" si="42"/>
        <v>0</v>
      </c>
      <c r="AF88" s="16">
        <f t="shared" si="43"/>
        <v>143.2697435897436</v>
      </c>
      <c r="AG88" s="21">
        <v>3</v>
      </c>
      <c r="AH88" s="22">
        <v>0</v>
      </c>
      <c r="AI88" s="22">
        <v>0</v>
      </c>
      <c r="AJ88" s="4">
        <f t="shared" si="44"/>
        <v>0</v>
      </c>
      <c r="AK88" s="22">
        <v>0</v>
      </c>
      <c r="AL88" s="22">
        <v>0</v>
      </c>
      <c r="AM88" s="22">
        <v>0</v>
      </c>
      <c r="AN88" s="23">
        <f t="shared" si="45"/>
        <v>3</v>
      </c>
      <c r="AO88" s="4">
        <f t="shared" si="46"/>
        <v>743.85538461538454</v>
      </c>
      <c r="AP88" s="4">
        <f t="shared" si="47"/>
        <v>24.506666666666668</v>
      </c>
      <c r="AQ88" s="4">
        <f t="shared" si="48"/>
        <v>10.36820512820513</v>
      </c>
      <c r="AR88" s="4">
        <f t="shared" si="49"/>
        <v>0</v>
      </c>
      <c r="AS88" s="4">
        <f t="shared" si="50"/>
        <v>143.2697435897436</v>
      </c>
      <c r="AT88" s="4">
        <f t="shared" si="51"/>
        <v>921.99999999999989</v>
      </c>
      <c r="AU88" s="25">
        <v>5</v>
      </c>
      <c r="AV88" s="25">
        <v>0</v>
      </c>
      <c r="AW88" s="25">
        <v>0</v>
      </c>
      <c r="AX88" s="4">
        <f t="shared" si="52"/>
        <v>0</v>
      </c>
      <c r="AY88" s="25">
        <v>0</v>
      </c>
      <c r="AZ88" s="25">
        <v>0</v>
      </c>
      <c r="BA88" s="25">
        <v>0</v>
      </c>
      <c r="BB88" s="4">
        <f t="shared" si="53"/>
        <v>5</v>
      </c>
      <c r="BC88" s="4">
        <f t="shared" si="54"/>
        <v>748.85538461538454</v>
      </c>
      <c r="BD88" s="4">
        <f t="shared" si="55"/>
        <v>24.506666666666668</v>
      </c>
      <c r="BE88" s="4">
        <f t="shared" si="56"/>
        <v>10.36820512820513</v>
      </c>
      <c r="BF88" s="4">
        <f t="shared" si="57"/>
        <v>0</v>
      </c>
      <c r="BG88" s="4">
        <f t="shared" si="58"/>
        <v>143.2697435897436</v>
      </c>
      <c r="BH88" s="4">
        <f t="shared" si="59"/>
        <v>926.99999999999989</v>
      </c>
      <c r="BI88">
        <v>8</v>
      </c>
      <c r="BJ88">
        <v>0</v>
      </c>
      <c r="BK88">
        <v>0</v>
      </c>
      <c r="BL88">
        <f t="shared" si="60"/>
        <v>0</v>
      </c>
      <c r="BM88">
        <v>0</v>
      </c>
      <c r="BN88">
        <v>0</v>
      </c>
      <c r="BO88">
        <v>0</v>
      </c>
      <c r="BP88">
        <f t="shared" si="61"/>
        <v>8</v>
      </c>
      <c r="BQ88" s="4">
        <f t="shared" si="62"/>
        <v>756.85538461538454</v>
      </c>
      <c r="BR88" s="4">
        <f t="shared" si="63"/>
        <v>24.506666666666668</v>
      </c>
      <c r="BS88" s="4">
        <f t="shared" si="64"/>
        <v>10.36820512820513</v>
      </c>
      <c r="BT88" s="4">
        <f t="shared" si="65"/>
        <v>0</v>
      </c>
      <c r="BU88" s="4">
        <f t="shared" si="66"/>
        <v>143.2697435897436</v>
      </c>
      <c r="BV88" s="4">
        <f t="shared" si="67"/>
        <v>934.99999999999989</v>
      </c>
      <c r="BW88" s="33">
        <f t="shared" si="68"/>
        <v>8.6299892125134853E-3</v>
      </c>
    </row>
    <row r="89" spans="1:75" ht="16" x14ac:dyDescent="0.2">
      <c r="A89" s="2" t="s">
        <v>361</v>
      </c>
      <c r="B89" s="2" t="s">
        <v>361</v>
      </c>
      <c r="C89" s="3">
        <v>9</v>
      </c>
      <c r="D89" s="2" t="s">
        <v>362</v>
      </c>
      <c r="E89" s="2" t="s">
        <v>363</v>
      </c>
      <c r="F89" s="2" t="s">
        <v>358</v>
      </c>
      <c r="G89" s="2" t="s">
        <v>108</v>
      </c>
      <c r="H89" s="2" t="s">
        <v>109</v>
      </c>
      <c r="I89">
        <v>1349</v>
      </c>
      <c r="J89">
        <v>1069</v>
      </c>
      <c r="K89">
        <v>233</v>
      </c>
      <c r="L89">
        <v>47</v>
      </c>
      <c r="M89">
        <v>1024</v>
      </c>
      <c r="N89" s="7">
        <v>0.78951426368542788</v>
      </c>
      <c r="O89">
        <v>124</v>
      </c>
      <c r="P89" s="12">
        <f t="shared" si="38"/>
        <v>0.18966846569005397</v>
      </c>
      <c r="Q89" s="7">
        <v>9.5605242868157289E-2</v>
      </c>
      <c r="R89" s="7">
        <f t="shared" si="69"/>
        <v>0.50406504065040658</v>
      </c>
      <c r="S89">
        <v>49</v>
      </c>
      <c r="T89" s="7">
        <v>3.7779491133384732E-2</v>
      </c>
      <c r="U89" s="7">
        <f t="shared" si="70"/>
        <v>0.1991869918699187</v>
      </c>
      <c r="V89">
        <v>73</v>
      </c>
      <c r="W89" s="7">
        <v>5.6283731688511952E-2</v>
      </c>
      <c r="X89" s="7">
        <f t="shared" si="71"/>
        <v>0.2967479674796748</v>
      </c>
      <c r="Y89">
        <v>27</v>
      </c>
      <c r="Z89" s="7">
        <v>2.081727062451812E-2</v>
      </c>
      <c r="AA89" s="15">
        <v>1265</v>
      </c>
      <c r="AB89" s="5">
        <f t="shared" si="39"/>
        <v>998.73554356206625</v>
      </c>
      <c r="AC89" s="5">
        <f t="shared" si="40"/>
        <v>120.94063222821897</v>
      </c>
      <c r="AD89" s="5">
        <f t="shared" si="41"/>
        <v>47.791056283731685</v>
      </c>
      <c r="AE89" s="5">
        <f t="shared" si="42"/>
        <v>71.198920585967613</v>
      </c>
      <c r="AF89" s="16">
        <f t="shared" si="43"/>
        <v>26.333847340015421</v>
      </c>
      <c r="AG89" s="21">
        <v>9</v>
      </c>
      <c r="AH89" s="22">
        <v>0</v>
      </c>
      <c r="AI89" s="22">
        <v>0</v>
      </c>
      <c r="AJ89" s="4">
        <f t="shared" si="44"/>
        <v>0</v>
      </c>
      <c r="AK89" s="22">
        <v>0</v>
      </c>
      <c r="AL89" s="22">
        <v>0</v>
      </c>
      <c r="AM89" s="22">
        <v>0</v>
      </c>
      <c r="AN89" s="23">
        <f t="shared" si="45"/>
        <v>9</v>
      </c>
      <c r="AO89" s="4">
        <f t="shared" si="46"/>
        <v>1007.7355435620663</v>
      </c>
      <c r="AP89" s="4">
        <f t="shared" si="47"/>
        <v>120.94063222821897</v>
      </c>
      <c r="AQ89" s="4">
        <f t="shared" si="48"/>
        <v>47.791056283731685</v>
      </c>
      <c r="AR89" s="4">
        <f t="shared" si="49"/>
        <v>71.198920585967613</v>
      </c>
      <c r="AS89" s="4">
        <f t="shared" si="50"/>
        <v>26.333847340015421</v>
      </c>
      <c r="AT89" s="4">
        <f t="shared" si="51"/>
        <v>1274</v>
      </c>
      <c r="AU89" s="25">
        <v>10</v>
      </c>
      <c r="AV89" s="25">
        <v>0</v>
      </c>
      <c r="AW89" s="25">
        <v>1</v>
      </c>
      <c r="AX89" s="4">
        <f t="shared" si="52"/>
        <v>1</v>
      </c>
      <c r="AY89" s="25">
        <v>0</v>
      </c>
      <c r="AZ89" s="25">
        <v>0</v>
      </c>
      <c r="BA89" s="25">
        <v>0</v>
      </c>
      <c r="BB89" s="4">
        <f t="shared" si="53"/>
        <v>11</v>
      </c>
      <c r="BC89" s="4">
        <f t="shared" si="54"/>
        <v>1017.7355435620663</v>
      </c>
      <c r="BD89" s="4">
        <f t="shared" si="55"/>
        <v>121.94063222821897</v>
      </c>
      <c r="BE89" s="4">
        <f t="shared" si="56"/>
        <v>47.791056283731685</v>
      </c>
      <c r="BF89" s="4">
        <f t="shared" si="57"/>
        <v>71.198920585967613</v>
      </c>
      <c r="BG89" s="4">
        <f t="shared" si="58"/>
        <v>26.333847340015421</v>
      </c>
      <c r="BH89" s="4">
        <f t="shared" si="59"/>
        <v>1285</v>
      </c>
      <c r="BI89">
        <v>11</v>
      </c>
      <c r="BJ89">
        <v>0</v>
      </c>
      <c r="BK89">
        <v>0</v>
      </c>
      <c r="BL89">
        <f t="shared" si="60"/>
        <v>0</v>
      </c>
      <c r="BM89">
        <v>0</v>
      </c>
      <c r="BN89">
        <v>0</v>
      </c>
      <c r="BO89">
        <v>0</v>
      </c>
      <c r="BP89">
        <f t="shared" si="61"/>
        <v>11</v>
      </c>
      <c r="BQ89" s="4">
        <f t="shared" si="62"/>
        <v>1028.7355435620661</v>
      </c>
      <c r="BR89" s="4">
        <f t="shared" si="63"/>
        <v>121.94063222821897</v>
      </c>
      <c r="BS89" s="4">
        <f t="shared" si="64"/>
        <v>47.791056283731685</v>
      </c>
      <c r="BT89" s="4">
        <f t="shared" si="65"/>
        <v>71.198920585967613</v>
      </c>
      <c r="BU89" s="4">
        <f t="shared" si="66"/>
        <v>26.333847340015421</v>
      </c>
      <c r="BV89" s="4">
        <f t="shared" si="67"/>
        <v>1296</v>
      </c>
      <c r="BW89" s="33">
        <f t="shared" si="68"/>
        <v>8.5603112840466934E-3</v>
      </c>
    </row>
    <row r="90" spans="1:75" ht="16" x14ac:dyDescent="0.2">
      <c r="A90" s="2" t="s">
        <v>310</v>
      </c>
      <c r="B90" s="2" t="s">
        <v>310</v>
      </c>
      <c r="C90" s="3">
        <v>125</v>
      </c>
      <c r="D90" s="2" t="s">
        <v>311</v>
      </c>
      <c r="E90" s="2" t="s">
        <v>312</v>
      </c>
      <c r="F90" s="2" t="s">
        <v>239</v>
      </c>
      <c r="G90" s="2" t="s">
        <v>48</v>
      </c>
      <c r="H90" s="2" t="s">
        <v>49</v>
      </c>
      <c r="I90">
        <v>3121</v>
      </c>
      <c r="J90">
        <v>1795</v>
      </c>
      <c r="K90">
        <v>1080</v>
      </c>
      <c r="L90">
        <v>246</v>
      </c>
      <c r="M90">
        <v>1851</v>
      </c>
      <c r="N90" s="7">
        <v>0.52540448481407886</v>
      </c>
      <c r="O90">
        <v>239</v>
      </c>
      <c r="P90" s="12">
        <f t="shared" si="38"/>
        <v>0.39852398523985239</v>
      </c>
      <c r="Q90" s="7">
        <v>6.7839909168322457E-2</v>
      </c>
      <c r="R90" s="7">
        <f t="shared" si="69"/>
        <v>0.17022792022792024</v>
      </c>
      <c r="S90">
        <v>632</v>
      </c>
      <c r="T90" s="7">
        <v>0.17939256315640079</v>
      </c>
      <c r="U90" s="7">
        <f t="shared" si="70"/>
        <v>0.45014245014245013</v>
      </c>
      <c r="V90">
        <v>533</v>
      </c>
      <c r="W90" s="7">
        <v>0.15129151291512916</v>
      </c>
      <c r="X90" s="7">
        <f t="shared" si="71"/>
        <v>0.37962962962962965</v>
      </c>
      <c r="Y90">
        <v>268</v>
      </c>
      <c r="Z90" s="7">
        <v>7.6071529946068694E-2</v>
      </c>
      <c r="AA90" s="15">
        <v>3135</v>
      </c>
      <c r="AB90" s="5">
        <f t="shared" si="39"/>
        <v>1647.1430598921372</v>
      </c>
      <c r="AC90" s="5">
        <f t="shared" si="40"/>
        <v>212.67811524269089</v>
      </c>
      <c r="AD90" s="5">
        <f t="shared" si="41"/>
        <v>562.39568549531646</v>
      </c>
      <c r="AE90" s="5">
        <f t="shared" si="42"/>
        <v>474.29889298892988</v>
      </c>
      <c r="AF90" s="16">
        <f t="shared" si="43"/>
        <v>238.48424638092536</v>
      </c>
      <c r="AG90" s="21">
        <v>7</v>
      </c>
      <c r="AH90" s="22">
        <v>-2</v>
      </c>
      <c r="AI90" s="22">
        <v>0</v>
      </c>
      <c r="AJ90" s="4">
        <f t="shared" si="44"/>
        <v>-2</v>
      </c>
      <c r="AK90" s="22">
        <v>0</v>
      </c>
      <c r="AL90" s="22">
        <v>0</v>
      </c>
      <c r="AM90" s="22">
        <v>4</v>
      </c>
      <c r="AN90" s="23">
        <f t="shared" si="45"/>
        <v>9</v>
      </c>
      <c r="AO90" s="4">
        <f t="shared" si="46"/>
        <v>1654.1430598921372</v>
      </c>
      <c r="AP90" s="4">
        <f t="shared" si="47"/>
        <v>210.67811524269089</v>
      </c>
      <c r="AQ90" s="4">
        <f t="shared" si="48"/>
        <v>562.39568549531646</v>
      </c>
      <c r="AR90" s="4">
        <f t="shared" si="49"/>
        <v>474.29889298892988</v>
      </c>
      <c r="AS90" s="4">
        <f t="shared" si="50"/>
        <v>242.48424638092536</v>
      </c>
      <c r="AT90" s="4">
        <f t="shared" si="51"/>
        <v>3144</v>
      </c>
      <c r="AU90" s="25">
        <v>18</v>
      </c>
      <c r="AV90" s="25">
        <v>0</v>
      </c>
      <c r="AW90" s="25">
        <v>0</v>
      </c>
      <c r="AX90" s="4">
        <f t="shared" si="52"/>
        <v>0</v>
      </c>
      <c r="AY90" s="25">
        <v>0</v>
      </c>
      <c r="AZ90" s="25">
        <v>0</v>
      </c>
      <c r="BA90" s="25">
        <v>2</v>
      </c>
      <c r="BB90" s="4">
        <f t="shared" si="53"/>
        <v>20</v>
      </c>
      <c r="BC90" s="4">
        <f t="shared" si="54"/>
        <v>1672.1430598921372</v>
      </c>
      <c r="BD90" s="4">
        <f t="shared" si="55"/>
        <v>210.67811524269089</v>
      </c>
      <c r="BE90" s="4">
        <f t="shared" si="56"/>
        <v>562.39568549531646</v>
      </c>
      <c r="BF90" s="4">
        <f t="shared" si="57"/>
        <v>474.29889298892988</v>
      </c>
      <c r="BG90" s="4">
        <f t="shared" si="58"/>
        <v>244.48424638092536</v>
      </c>
      <c r="BH90" s="4">
        <f t="shared" si="59"/>
        <v>3164</v>
      </c>
      <c r="BI90">
        <v>10</v>
      </c>
      <c r="BJ90">
        <v>2</v>
      </c>
      <c r="BK90">
        <v>0</v>
      </c>
      <c r="BL90">
        <f t="shared" si="60"/>
        <v>2</v>
      </c>
      <c r="BM90">
        <v>0</v>
      </c>
      <c r="BN90">
        <v>12</v>
      </c>
      <c r="BO90">
        <v>3</v>
      </c>
      <c r="BP90">
        <f t="shared" si="61"/>
        <v>27</v>
      </c>
      <c r="BQ90" s="4">
        <f t="shared" si="62"/>
        <v>1682.1430598921372</v>
      </c>
      <c r="BR90" s="4">
        <f t="shared" si="63"/>
        <v>212.67811524269089</v>
      </c>
      <c r="BS90" s="4">
        <f t="shared" si="64"/>
        <v>562.39568549531646</v>
      </c>
      <c r="BT90" s="4">
        <f t="shared" si="65"/>
        <v>486.29889298892988</v>
      </c>
      <c r="BU90" s="4">
        <f t="shared" si="66"/>
        <v>247.48424638092536</v>
      </c>
      <c r="BV90" s="4">
        <f t="shared" si="67"/>
        <v>3191</v>
      </c>
      <c r="BW90" s="33">
        <f t="shared" si="68"/>
        <v>8.5335018963337544E-3</v>
      </c>
    </row>
    <row r="91" spans="1:75" ht="16" x14ac:dyDescent="0.2">
      <c r="A91" s="2" t="s">
        <v>236</v>
      </c>
      <c r="B91" s="2" t="s">
        <v>236</v>
      </c>
      <c r="C91" s="3">
        <v>3</v>
      </c>
      <c r="D91" s="2" t="s">
        <v>237</v>
      </c>
      <c r="E91" s="2" t="s">
        <v>238</v>
      </c>
      <c r="F91" s="2" t="s">
        <v>239</v>
      </c>
      <c r="G91" s="2" t="s">
        <v>12</v>
      </c>
      <c r="H91" s="2" t="s">
        <v>13</v>
      </c>
      <c r="I91">
        <v>1006</v>
      </c>
      <c r="J91">
        <v>814</v>
      </c>
      <c r="K91">
        <v>90</v>
      </c>
      <c r="L91">
        <v>102</v>
      </c>
      <c r="M91">
        <v>739</v>
      </c>
      <c r="N91" s="7">
        <v>0.72664700098328416</v>
      </c>
      <c r="O91">
        <v>123</v>
      </c>
      <c r="P91" s="12">
        <f t="shared" si="38"/>
        <v>0.12979351032448377</v>
      </c>
      <c r="Q91" s="7">
        <v>0.12094395280235988</v>
      </c>
      <c r="R91" s="7">
        <f t="shared" si="69"/>
        <v>0.93181818181818177</v>
      </c>
      <c r="S91">
        <v>9</v>
      </c>
      <c r="T91" s="7">
        <v>8.8495575221238937E-3</v>
      </c>
      <c r="U91" s="7">
        <f t="shared" si="70"/>
        <v>6.8181818181818177E-2</v>
      </c>
      <c r="V91">
        <v>0</v>
      </c>
      <c r="W91" s="7">
        <v>0</v>
      </c>
      <c r="X91" s="7">
        <f t="shared" si="71"/>
        <v>0</v>
      </c>
      <c r="Y91">
        <v>146</v>
      </c>
      <c r="Z91" s="7">
        <v>0.14355948869223206</v>
      </c>
      <c r="AA91" s="15">
        <v>941</v>
      </c>
      <c r="AB91" s="5">
        <f t="shared" si="39"/>
        <v>683.77482792527042</v>
      </c>
      <c r="AC91" s="5">
        <f t="shared" si="40"/>
        <v>113.80825958702064</v>
      </c>
      <c r="AD91" s="5">
        <f t="shared" si="41"/>
        <v>8.3274336283185839</v>
      </c>
      <c r="AE91" s="5">
        <f t="shared" si="42"/>
        <v>0</v>
      </c>
      <c r="AF91" s="16">
        <f t="shared" si="43"/>
        <v>135.08947885939037</v>
      </c>
      <c r="AG91" s="21">
        <v>5</v>
      </c>
      <c r="AH91" s="22">
        <v>0</v>
      </c>
      <c r="AI91" s="22">
        <v>0</v>
      </c>
      <c r="AJ91" s="4">
        <f t="shared" si="44"/>
        <v>0</v>
      </c>
      <c r="AK91" s="22">
        <v>0</v>
      </c>
      <c r="AL91" s="22">
        <v>0</v>
      </c>
      <c r="AM91" s="22">
        <v>0</v>
      </c>
      <c r="AN91" s="23">
        <f t="shared" si="45"/>
        <v>5</v>
      </c>
      <c r="AO91" s="4">
        <f t="shared" si="46"/>
        <v>688.77482792527042</v>
      </c>
      <c r="AP91" s="4">
        <f t="shared" si="47"/>
        <v>113.80825958702064</v>
      </c>
      <c r="AQ91" s="4">
        <f t="shared" si="48"/>
        <v>8.3274336283185839</v>
      </c>
      <c r="AR91" s="4">
        <f t="shared" si="49"/>
        <v>0</v>
      </c>
      <c r="AS91" s="4">
        <f t="shared" si="50"/>
        <v>135.08947885939037</v>
      </c>
      <c r="AT91" s="4">
        <f t="shared" si="51"/>
        <v>946</v>
      </c>
      <c r="AU91" s="25">
        <v>2</v>
      </c>
      <c r="AV91" s="25">
        <v>0</v>
      </c>
      <c r="AW91" s="25">
        <v>0</v>
      </c>
      <c r="AX91" s="4">
        <f t="shared" si="52"/>
        <v>0</v>
      </c>
      <c r="AY91" s="25">
        <v>0</v>
      </c>
      <c r="AZ91" s="25">
        <v>0</v>
      </c>
      <c r="BA91" s="25">
        <v>0</v>
      </c>
      <c r="BB91" s="4">
        <f t="shared" si="53"/>
        <v>2</v>
      </c>
      <c r="BC91" s="4">
        <f t="shared" si="54"/>
        <v>690.77482792527042</v>
      </c>
      <c r="BD91" s="4">
        <f t="shared" si="55"/>
        <v>113.80825958702064</v>
      </c>
      <c r="BE91" s="4">
        <f t="shared" si="56"/>
        <v>8.3274336283185839</v>
      </c>
      <c r="BF91" s="4">
        <f t="shared" si="57"/>
        <v>0</v>
      </c>
      <c r="BG91" s="4">
        <f t="shared" si="58"/>
        <v>135.08947885939037</v>
      </c>
      <c r="BH91" s="4">
        <f t="shared" si="59"/>
        <v>948</v>
      </c>
      <c r="BI91">
        <v>7</v>
      </c>
      <c r="BJ91">
        <v>0</v>
      </c>
      <c r="BK91">
        <v>0</v>
      </c>
      <c r="BL91">
        <f t="shared" si="60"/>
        <v>0</v>
      </c>
      <c r="BM91">
        <v>0</v>
      </c>
      <c r="BN91">
        <v>0</v>
      </c>
      <c r="BO91">
        <v>1</v>
      </c>
      <c r="BP91">
        <f t="shared" si="61"/>
        <v>8</v>
      </c>
      <c r="BQ91" s="4">
        <f t="shared" si="62"/>
        <v>697.77482792527042</v>
      </c>
      <c r="BR91" s="4">
        <f t="shared" si="63"/>
        <v>113.80825958702064</v>
      </c>
      <c r="BS91" s="4">
        <f t="shared" si="64"/>
        <v>8.3274336283185839</v>
      </c>
      <c r="BT91" s="4">
        <f t="shared" si="65"/>
        <v>0</v>
      </c>
      <c r="BU91" s="4">
        <f t="shared" si="66"/>
        <v>136.08947885939037</v>
      </c>
      <c r="BV91" s="4">
        <f t="shared" si="67"/>
        <v>956</v>
      </c>
      <c r="BW91" s="33">
        <f t="shared" si="68"/>
        <v>8.4388185654008432E-3</v>
      </c>
    </row>
    <row r="92" spans="1:75" ht="16" x14ac:dyDescent="0.2">
      <c r="A92" s="2" t="s">
        <v>307</v>
      </c>
      <c r="B92" s="2" t="s">
        <v>307</v>
      </c>
      <c r="C92" s="3">
        <v>123</v>
      </c>
      <c r="D92" s="2" t="s">
        <v>308</v>
      </c>
      <c r="E92" s="2" t="s">
        <v>309</v>
      </c>
      <c r="F92" s="2" t="s">
        <v>239</v>
      </c>
      <c r="G92" s="2" t="s">
        <v>48</v>
      </c>
      <c r="H92" s="2" t="s">
        <v>49</v>
      </c>
      <c r="I92">
        <v>868</v>
      </c>
      <c r="J92">
        <v>545</v>
      </c>
      <c r="K92">
        <v>202</v>
      </c>
      <c r="L92">
        <v>121</v>
      </c>
      <c r="M92">
        <v>514</v>
      </c>
      <c r="N92" s="7">
        <v>0.62454434993924668</v>
      </c>
      <c r="O92">
        <v>76</v>
      </c>
      <c r="P92" s="12">
        <f t="shared" si="38"/>
        <v>0.26609963547995141</v>
      </c>
      <c r="Q92" s="7">
        <v>9.2345078979343867E-2</v>
      </c>
      <c r="R92" s="7">
        <f t="shared" si="69"/>
        <v>0.34703196347031962</v>
      </c>
      <c r="S92">
        <v>75</v>
      </c>
      <c r="T92" s="7">
        <v>9.1130012150668294E-2</v>
      </c>
      <c r="U92" s="7">
        <f t="shared" si="70"/>
        <v>0.34246575342465752</v>
      </c>
      <c r="V92">
        <v>68</v>
      </c>
      <c r="W92" s="7">
        <v>8.2624544349939252E-2</v>
      </c>
      <c r="X92" s="7">
        <f t="shared" si="71"/>
        <v>0.31050228310502281</v>
      </c>
      <c r="Y92">
        <v>90</v>
      </c>
      <c r="Z92" s="7">
        <v>0.10935601458080195</v>
      </c>
      <c r="AA92" s="15">
        <v>818</v>
      </c>
      <c r="AB92" s="5">
        <f t="shared" si="39"/>
        <v>510.87727825030379</v>
      </c>
      <c r="AC92" s="5">
        <f t="shared" si="40"/>
        <v>75.538274605103283</v>
      </c>
      <c r="AD92" s="5">
        <f t="shared" si="41"/>
        <v>74.544349939246658</v>
      </c>
      <c r="AE92" s="5">
        <f t="shared" si="42"/>
        <v>67.586877278250313</v>
      </c>
      <c r="AF92" s="16">
        <f t="shared" si="43"/>
        <v>89.453219927096001</v>
      </c>
      <c r="AG92" s="21">
        <v>5</v>
      </c>
      <c r="AH92" s="22">
        <v>2</v>
      </c>
      <c r="AI92" s="22">
        <v>5</v>
      </c>
      <c r="AJ92" s="4">
        <f t="shared" si="44"/>
        <v>7</v>
      </c>
      <c r="AK92" s="22">
        <v>0</v>
      </c>
      <c r="AL92" s="22">
        <v>0</v>
      </c>
      <c r="AM92" s="22">
        <v>0</v>
      </c>
      <c r="AN92" s="23">
        <f t="shared" si="45"/>
        <v>12</v>
      </c>
      <c r="AO92" s="4">
        <f t="shared" si="46"/>
        <v>515.87727825030379</v>
      </c>
      <c r="AP92" s="4">
        <f t="shared" si="47"/>
        <v>82.538274605103283</v>
      </c>
      <c r="AQ92" s="4">
        <f t="shared" si="48"/>
        <v>74.544349939246658</v>
      </c>
      <c r="AR92" s="4">
        <f t="shared" si="49"/>
        <v>67.586877278250313</v>
      </c>
      <c r="AS92" s="4">
        <f t="shared" si="50"/>
        <v>89.453219927096001</v>
      </c>
      <c r="AT92" s="4">
        <f t="shared" si="51"/>
        <v>830.00000000000011</v>
      </c>
      <c r="AU92" s="25">
        <v>1</v>
      </c>
      <c r="AV92" s="25">
        <v>2</v>
      </c>
      <c r="AW92" s="25">
        <v>0</v>
      </c>
      <c r="AX92" s="4">
        <f t="shared" si="52"/>
        <v>2</v>
      </c>
      <c r="AY92" s="25">
        <v>0</v>
      </c>
      <c r="AZ92" s="25">
        <v>0</v>
      </c>
      <c r="BA92" s="25">
        <v>1</v>
      </c>
      <c r="BB92" s="4">
        <f t="shared" si="53"/>
        <v>4</v>
      </c>
      <c r="BC92" s="4">
        <f t="shared" si="54"/>
        <v>516.87727825030379</v>
      </c>
      <c r="BD92" s="4">
        <f t="shared" si="55"/>
        <v>84.538274605103283</v>
      </c>
      <c r="BE92" s="4">
        <f t="shared" si="56"/>
        <v>74.544349939246658</v>
      </c>
      <c r="BF92" s="4">
        <f t="shared" si="57"/>
        <v>67.586877278250313</v>
      </c>
      <c r="BG92" s="4">
        <f t="shared" si="58"/>
        <v>90.453219927096001</v>
      </c>
      <c r="BH92" s="4">
        <f t="shared" si="59"/>
        <v>834.00000000000011</v>
      </c>
      <c r="BI92">
        <v>7</v>
      </c>
      <c r="BJ92">
        <v>0</v>
      </c>
      <c r="BK92">
        <v>0</v>
      </c>
      <c r="BL92">
        <f t="shared" si="60"/>
        <v>0</v>
      </c>
      <c r="BM92">
        <v>0</v>
      </c>
      <c r="BN92">
        <v>0</v>
      </c>
      <c r="BO92">
        <v>0</v>
      </c>
      <c r="BP92">
        <f t="shared" si="61"/>
        <v>7</v>
      </c>
      <c r="BQ92" s="4">
        <f t="shared" si="62"/>
        <v>523.87727825030379</v>
      </c>
      <c r="BR92" s="4">
        <f t="shared" si="63"/>
        <v>84.538274605103283</v>
      </c>
      <c r="BS92" s="4">
        <f t="shared" si="64"/>
        <v>74.544349939246658</v>
      </c>
      <c r="BT92" s="4">
        <f t="shared" si="65"/>
        <v>67.586877278250313</v>
      </c>
      <c r="BU92" s="4">
        <f t="shared" si="66"/>
        <v>90.453219927096001</v>
      </c>
      <c r="BV92" s="4">
        <f t="shared" si="67"/>
        <v>841.00000000000011</v>
      </c>
      <c r="BW92" s="33">
        <f t="shared" si="68"/>
        <v>8.393285371702636E-3</v>
      </c>
    </row>
    <row r="93" spans="1:75" ht="16" x14ac:dyDescent="0.2">
      <c r="A93" s="2" t="s">
        <v>346</v>
      </c>
      <c r="B93" s="2" t="s">
        <v>346</v>
      </c>
      <c r="C93" s="3">
        <v>222</v>
      </c>
      <c r="D93" s="2" t="s">
        <v>347</v>
      </c>
      <c r="E93" s="2" t="s">
        <v>348</v>
      </c>
      <c r="F93" s="2" t="s">
        <v>239</v>
      </c>
      <c r="G93" s="2" t="s">
        <v>48</v>
      </c>
      <c r="H93" s="2" t="s">
        <v>49</v>
      </c>
      <c r="I93">
        <v>1208</v>
      </c>
      <c r="J93">
        <v>194</v>
      </c>
      <c r="K93">
        <v>1014</v>
      </c>
      <c r="L93">
        <v>0</v>
      </c>
      <c r="M93">
        <v>148</v>
      </c>
      <c r="N93" s="7">
        <v>0.12111292962356793</v>
      </c>
      <c r="O93">
        <v>762</v>
      </c>
      <c r="P93" s="12">
        <f t="shared" si="38"/>
        <v>0.87888707037643199</v>
      </c>
      <c r="Q93" s="7">
        <v>0.62356792144026185</v>
      </c>
      <c r="R93" s="7">
        <f t="shared" si="69"/>
        <v>0.7094972067039107</v>
      </c>
      <c r="S93">
        <v>67</v>
      </c>
      <c r="T93" s="7">
        <v>5.4828150572831427E-2</v>
      </c>
      <c r="U93" s="7">
        <f t="shared" si="70"/>
        <v>6.2383612662942282E-2</v>
      </c>
      <c r="V93">
        <v>245</v>
      </c>
      <c r="W93" s="7">
        <v>0.20049099836333878</v>
      </c>
      <c r="X93" s="7">
        <f t="shared" si="71"/>
        <v>0.22811918063314712</v>
      </c>
      <c r="Y93">
        <v>0</v>
      </c>
      <c r="Z93" s="7">
        <v>0</v>
      </c>
      <c r="AA93" s="15">
        <v>1058</v>
      </c>
      <c r="AB93" s="5">
        <f t="shared" si="39"/>
        <v>128.13747954173488</v>
      </c>
      <c r="AC93" s="5">
        <f t="shared" si="40"/>
        <v>659.73486088379707</v>
      </c>
      <c r="AD93" s="5">
        <f t="shared" si="41"/>
        <v>58.008183306055649</v>
      </c>
      <c r="AE93" s="5">
        <f t="shared" si="42"/>
        <v>212.11947626841243</v>
      </c>
      <c r="AF93" s="16">
        <f t="shared" si="43"/>
        <v>0</v>
      </c>
      <c r="AG93" s="21">
        <v>2</v>
      </c>
      <c r="AH93" s="22">
        <v>0</v>
      </c>
      <c r="AI93" s="22">
        <v>0</v>
      </c>
      <c r="AJ93" s="4">
        <f t="shared" si="44"/>
        <v>0</v>
      </c>
      <c r="AK93" s="22">
        <v>0</v>
      </c>
      <c r="AL93" s="22">
        <v>0</v>
      </c>
      <c r="AM93" s="22">
        <v>0</v>
      </c>
      <c r="AN93" s="23">
        <f t="shared" si="45"/>
        <v>2</v>
      </c>
      <c r="AO93" s="4">
        <f t="shared" si="46"/>
        <v>130.13747954173488</v>
      </c>
      <c r="AP93" s="4">
        <f t="shared" si="47"/>
        <v>659.73486088379707</v>
      </c>
      <c r="AQ93" s="4">
        <f t="shared" si="48"/>
        <v>58.008183306055649</v>
      </c>
      <c r="AR93" s="4">
        <f t="shared" si="49"/>
        <v>212.11947626841243</v>
      </c>
      <c r="AS93" s="4">
        <f t="shared" si="50"/>
        <v>0</v>
      </c>
      <c r="AT93" s="4">
        <f t="shared" si="51"/>
        <v>1060</v>
      </c>
      <c r="AU93" s="25">
        <v>6</v>
      </c>
      <c r="AV93" s="25">
        <v>0</v>
      </c>
      <c r="AW93" s="25">
        <v>0</v>
      </c>
      <c r="AX93" s="4">
        <f t="shared" si="52"/>
        <v>0</v>
      </c>
      <c r="AY93" s="25">
        <v>9</v>
      </c>
      <c r="AZ93" s="25">
        <v>0</v>
      </c>
      <c r="BA93" s="25">
        <v>0</v>
      </c>
      <c r="BB93" s="4">
        <f t="shared" si="53"/>
        <v>15</v>
      </c>
      <c r="BC93" s="4">
        <f t="shared" si="54"/>
        <v>136.13747954173488</v>
      </c>
      <c r="BD93" s="4">
        <f t="shared" si="55"/>
        <v>659.73486088379707</v>
      </c>
      <c r="BE93" s="4">
        <f t="shared" si="56"/>
        <v>67.008183306055656</v>
      </c>
      <c r="BF93" s="4">
        <f t="shared" si="57"/>
        <v>212.11947626841243</v>
      </c>
      <c r="BG93" s="4">
        <f t="shared" si="58"/>
        <v>0</v>
      </c>
      <c r="BH93" s="4">
        <f t="shared" si="59"/>
        <v>1075</v>
      </c>
      <c r="BI93">
        <v>0</v>
      </c>
      <c r="BJ93">
        <v>0</v>
      </c>
      <c r="BK93">
        <v>0</v>
      </c>
      <c r="BL93">
        <f t="shared" si="60"/>
        <v>0</v>
      </c>
      <c r="BM93">
        <v>9</v>
      </c>
      <c r="BN93">
        <v>0</v>
      </c>
      <c r="BO93">
        <v>0</v>
      </c>
      <c r="BP93">
        <f t="shared" si="61"/>
        <v>9</v>
      </c>
      <c r="BQ93" s="4">
        <f t="shared" si="62"/>
        <v>136.13747954173488</v>
      </c>
      <c r="BR93" s="4">
        <f t="shared" si="63"/>
        <v>659.73486088379707</v>
      </c>
      <c r="BS93" s="4">
        <f t="shared" si="64"/>
        <v>76.008183306055656</v>
      </c>
      <c r="BT93" s="4">
        <f t="shared" si="65"/>
        <v>212.11947626841243</v>
      </c>
      <c r="BU93" s="4">
        <f t="shared" si="66"/>
        <v>0</v>
      </c>
      <c r="BV93" s="4">
        <f t="shared" si="67"/>
        <v>1084</v>
      </c>
      <c r="BW93" s="33">
        <f t="shared" si="68"/>
        <v>8.3720930232558145E-3</v>
      </c>
    </row>
    <row r="94" spans="1:75" ht="16" x14ac:dyDescent="0.2">
      <c r="A94" s="2" t="s">
        <v>517</v>
      </c>
      <c r="B94" s="2" t="s">
        <v>517</v>
      </c>
      <c r="C94" s="3">
        <v>173</v>
      </c>
      <c r="D94" s="2" t="s">
        <v>518</v>
      </c>
      <c r="E94" s="2" t="s">
        <v>519</v>
      </c>
      <c r="F94" s="2" t="s">
        <v>417</v>
      </c>
      <c r="G94" s="2" t="s">
        <v>378</v>
      </c>
      <c r="H94" s="2" t="s">
        <v>379</v>
      </c>
      <c r="I94">
        <v>1790</v>
      </c>
      <c r="J94">
        <v>1062</v>
      </c>
      <c r="K94">
        <v>554</v>
      </c>
      <c r="L94">
        <v>174</v>
      </c>
      <c r="M94">
        <v>1145</v>
      </c>
      <c r="N94" s="7">
        <v>0.62843029637760706</v>
      </c>
      <c r="O94">
        <v>115</v>
      </c>
      <c r="P94" s="12">
        <f t="shared" si="38"/>
        <v>0.32821075740944017</v>
      </c>
      <c r="Q94" s="7">
        <v>6.3117453347969268E-2</v>
      </c>
      <c r="R94" s="7">
        <f t="shared" si="69"/>
        <v>0.19230769230769232</v>
      </c>
      <c r="S94">
        <v>219</v>
      </c>
      <c r="T94" s="7">
        <v>0.12019758507135017</v>
      </c>
      <c r="U94" s="7">
        <f t="shared" si="70"/>
        <v>0.36622073578595321</v>
      </c>
      <c r="V94">
        <v>264</v>
      </c>
      <c r="W94" s="7">
        <v>0.14489571899012074</v>
      </c>
      <c r="X94" s="7">
        <f t="shared" si="71"/>
        <v>0.4414715719063545</v>
      </c>
      <c r="Y94">
        <v>79</v>
      </c>
      <c r="Z94" s="7">
        <v>4.3358946212952797E-2</v>
      </c>
      <c r="AA94" s="15">
        <v>1770</v>
      </c>
      <c r="AB94" s="5">
        <f t="shared" si="39"/>
        <v>1112.3216245883646</v>
      </c>
      <c r="AC94" s="5">
        <f t="shared" si="40"/>
        <v>111.7178924259056</v>
      </c>
      <c r="AD94" s="5">
        <f t="shared" si="41"/>
        <v>212.74972557628979</v>
      </c>
      <c r="AE94" s="5">
        <f t="shared" si="42"/>
        <v>256.46542261251369</v>
      </c>
      <c r="AF94" s="16">
        <f t="shared" si="43"/>
        <v>76.745334796926457</v>
      </c>
      <c r="AG94" s="21">
        <v>11</v>
      </c>
      <c r="AH94" s="22">
        <v>0</v>
      </c>
      <c r="AI94" s="22">
        <v>0</v>
      </c>
      <c r="AJ94" s="4">
        <f t="shared" si="44"/>
        <v>0</v>
      </c>
      <c r="AK94" s="22">
        <v>0</v>
      </c>
      <c r="AL94" s="22">
        <v>0</v>
      </c>
      <c r="AM94" s="22">
        <v>3</v>
      </c>
      <c r="AN94" s="23">
        <f t="shared" si="45"/>
        <v>14</v>
      </c>
      <c r="AO94" s="4">
        <f t="shared" si="46"/>
        <v>1123.3216245883646</v>
      </c>
      <c r="AP94" s="4">
        <f t="shared" si="47"/>
        <v>111.7178924259056</v>
      </c>
      <c r="AQ94" s="4">
        <f t="shared" si="48"/>
        <v>212.74972557628979</v>
      </c>
      <c r="AR94" s="4">
        <f t="shared" si="49"/>
        <v>256.46542261251369</v>
      </c>
      <c r="AS94" s="4">
        <f t="shared" si="50"/>
        <v>79.745334796926457</v>
      </c>
      <c r="AT94" s="4">
        <f t="shared" si="51"/>
        <v>1784.0000000000002</v>
      </c>
      <c r="AU94" s="25">
        <v>18</v>
      </c>
      <c r="AV94" s="25">
        <v>0</v>
      </c>
      <c r="AW94" s="25">
        <v>0</v>
      </c>
      <c r="AX94" s="4">
        <f t="shared" si="52"/>
        <v>0</v>
      </c>
      <c r="AY94" s="25">
        <v>0</v>
      </c>
      <c r="AZ94" s="25">
        <v>0</v>
      </c>
      <c r="BA94" s="25">
        <v>0</v>
      </c>
      <c r="BB94" s="4">
        <f t="shared" si="53"/>
        <v>18</v>
      </c>
      <c r="BC94" s="4">
        <f t="shared" si="54"/>
        <v>1141.3216245883646</v>
      </c>
      <c r="BD94" s="4">
        <f t="shared" si="55"/>
        <v>111.7178924259056</v>
      </c>
      <c r="BE94" s="4">
        <f t="shared" si="56"/>
        <v>212.74972557628979</v>
      </c>
      <c r="BF94" s="4">
        <f t="shared" si="57"/>
        <v>256.46542261251369</v>
      </c>
      <c r="BG94" s="4">
        <f t="shared" si="58"/>
        <v>79.745334796926457</v>
      </c>
      <c r="BH94" s="4">
        <f t="shared" si="59"/>
        <v>1802.0000000000002</v>
      </c>
      <c r="BI94">
        <v>15</v>
      </c>
      <c r="BJ94">
        <v>0</v>
      </c>
      <c r="BK94">
        <v>0</v>
      </c>
      <c r="BL94">
        <f t="shared" si="60"/>
        <v>0</v>
      </c>
      <c r="BM94">
        <v>0</v>
      </c>
      <c r="BN94">
        <v>0</v>
      </c>
      <c r="BO94">
        <v>0</v>
      </c>
      <c r="BP94">
        <f t="shared" si="61"/>
        <v>15</v>
      </c>
      <c r="BQ94" s="4">
        <f t="shared" si="62"/>
        <v>1156.3216245883646</v>
      </c>
      <c r="BR94" s="4">
        <f t="shared" si="63"/>
        <v>111.7178924259056</v>
      </c>
      <c r="BS94" s="4">
        <f t="shared" si="64"/>
        <v>212.74972557628979</v>
      </c>
      <c r="BT94" s="4">
        <f t="shared" si="65"/>
        <v>256.46542261251369</v>
      </c>
      <c r="BU94" s="4">
        <f t="shared" si="66"/>
        <v>79.745334796926457</v>
      </c>
      <c r="BV94" s="4">
        <f t="shared" si="67"/>
        <v>1817.0000000000002</v>
      </c>
      <c r="BW94" s="33">
        <f t="shared" si="68"/>
        <v>8.3240843507214196E-3</v>
      </c>
    </row>
    <row r="95" spans="1:75" ht="16" x14ac:dyDescent="0.2">
      <c r="A95" s="2" t="s">
        <v>295</v>
      </c>
      <c r="B95" s="2" t="s">
        <v>295</v>
      </c>
      <c r="C95" s="3">
        <v>104</v>
      </c>
      <c r="D95" s="2" t="s">
        <v>296</v>
      </c>
      <c r="E95" s="2" t="s">
        <v>297</v>
      </c>
      <c r="F95" s="2" t="s">
        <v>239</v>
      </c>
      <c r="G95" s="2" t="s">
        <v>12</v>
      </c>
      <c r="H95" s="2" t="s">
        <v>13</v>
      </c>
      <c r="I95">
        <v>1556</v>
      </c>
      <c r="J95">
        <v>1302</v>
      </c>
      <c r="K95">
        <v>116</v>
      </c>
      <c r="L95">
        <v>138</v>
      </c>
      <c r="M95">
        <v>1268</v>
      </c>
      <c r="N95" s="7">
        <v>0.79698302954116906</v>
      </c>
      <c r="O95">
        <v>92</v>
      </c>
      <c r="P95" s="12">
        <f t="shared" si="38"/>
        <v>0.11565053425518543</v>
      </c>
      <c r="Q95" s="7">
        <v>5.7825267127592707E-2</v>
      </c>
      <c r="R95" s="7">
        <f t="shared" si="69"/>
        <v>0.49999999999999994</v>
      </c>
      <c r="S95">
        <v>26</v>
      </c>
      <c r="T95" s="7">
        <v>1.6341923318667503E-2</v>
      </c>
      <c r="U95" s="7">
        <f t="shared" si="70"/>
        <v>0.14130434782608695</v>
      </c>
      <c r="V95">
        <v>66</v>
      </c>
      <c r="W95" s="7">
        <v>4.1483343808925204E-2</v>
      </c>
      <c r="X95" s="7">
        <f t="shared" si="71"/>
        <v>0.35869565217391303</v>
      </c>
      <c r="Y95">
        <v>139</v>
      </c>
      <c r="Z95" s="7">
        <v>8.7366436203645509E-2</v>
      </c>
      <c r="AA95" s="15">
        <v>1428</v>
      </c>
      <c r="AB95" s="5">
        <f t="shared" si="39"/>
        <v>1138.0917661847893</v>
      </c>
      <c r="AC95" s="5">
        <f t="shared" si="40"/>
        <v>82.574481458202385</v>
      </c>
      <c r="AD95" s="5">
        <f t="shared" si="41"/>
        <v>23.336266499057196</v>
      </c>
      <c r="AE95" s="5">
        <f t="shared" si="42"/>
        <v>59.238214959145189</v>
      </c>
      <c r="AF95" s="16">
        <f t="shared" si="43"/>
        <v>124.75927089880578</v>
      </c>
      <c r="AG95" s="21">
        <v>7</v>
      </c>
      <c r="AH95" s="22">
        <v>0</v>
      </c>
      <c r="AI95" s="22">
        <v>1</v>
      </c>
      <c r="AJ95" s="4">
        <f t="shared" si="44"/>
        <v>1</v>
      </c>
      <c r="AK95" s="22">
        <v>0</v>
      </c>
      <c r="AL95" s="22">
        <v>0</v>
      </c>
      <c r="AM95" s="22">
        <v>0</v>
      </c>
      <c r="AN95" s="23">
        <f t="shared" si="45"/>
        <v>8</v>
      </c>
      <c r="AO95" s="4">
        <f t="shared" si="46"/>
        <v>1145.0917661847893</v>
      </c>
      <c r="AP95" s="4">
        <f t="shared" si="47"/>
        <v>83.574481458202385</v>
      </c>
      <c r="AQ95" s="4">
        <f t="shared" si="48"/>
        <v>23.336266499057196</v>
      </c>
      <c r="AR95" s="4">
        <f t="shared" si="49"/>
        <v>59.238214959145189</v>
      </c>
      <c r="AS95" s="4">
        <f t="shared" si="50"/>
        <v>124.75927089880578</v>
      </c>
      <c r="AT95" s="4">
        <f t="shared" si="51"/>
        <v>1436</v>
      </c>
      <c r="AU95" s="25">
        <v>8</v>
      </c>
      <c r="AV95" s="25">
        <v>0</v>
      </c>
      <c r="AW95" s="25">
        <v>5</v>
      </c>
      <c r="AX95" s="4">
        <f t="shared" si="52"/>
        <v>5</v>
      </c>
      <c r="AY95" s="25">
        <v>0</v>
      </c>
      <c r="AZ95" s="25">
        <v>0</v>
      </c>
      <c r="BA95" s="25">
        <v>0</v>
      </c>
      <c r="BB95" s="4">
        <f t="shared" si="53"/>
        <v>13</v>
      </c>
      <c r="BC95" s="4">
        <f t="shared" si="54"/>
        <v>1153.0917661847893</v>
      </c>
      <c r="BD95" s="4">
        <f t="shared" si="55"/>
        <v>88.574481458202385</v>
      </c>
      <c r="BE95" s="4">
        <f t="shared" si="56"/>
        <v>23.336266499057196</v>
      </c>
      <c r="BF95" s="4">
        <f t="shared" si="57"/>
        <v>59.238214959145189</v>
      </c>
      <c r="BG95" s="4">
        <f t="shared" si="58"/>
        <v>124.75927089880578</v>
      </c>
      <c r="BH95" s="4">
        <f t="shared" si="59"/>
        <v>1449</v>
      </c>
      <c r="BI95">
        <v>11</v>
      </c>
      <c r="BJ95">
        <v>0</v>
      </c>
      <c r="BK95">
        <v>1</v>
      </c>
      <c r="BL95">
        <f t="shared" si="60"/>
        <v>1</v>
      </c>
      <c r="BM95">
        <v>0</v>
      </c>
      <c r="BN95">
        <v>0</v>
      </c>
      <c r="BO95">
        <v>0</v>
      </c>
      <c r="BP95">
        <f t="shared" si="61"/>
        <v>12</v>
      </c>
      <c r="BQ95" s="4">
        <f t="shared" si="62"/>
        <v>1164.0917661847893</v>
      </c>
      <c r="BR95" s="4">
        <f t="shared" si="63"/>
        <v>89.574481458202385</v>
      </c>
      <c r="BS95" s="4">
        <f t="shared" si="64"/>
        <v>23.336266499057196</v>
      </c>
      <c r="BT95" s="4">
        <f t="shared" si="65"/>
        <v>59.238214959145189</v>
      </c>
      <c r="BU95" s="4">
        <f t="shared" si="66"/>
        <v>124.75927089880578</v>
      </c>
      <c r="BV95" s="4">
        <f t="shared" si="67"/>
        <v>1461</v>
      </c>
      <c r="BW95" s="33">
        <f t="shared" si="68"/>
        <v>8.2815734989648039E-3</v>
      </c>
    </row>
    <row r="96" spans="1:75" ht="16" x14ac:dyDescent="0.2">
      <c r="A96" s="2" t="s">
        <v>616</v>
      </c>
      <c r="B96" s="2" t="s">
        <v>616</v>
      </c>
      <c r="C96" s="3">
        <v>164</v>
      </c>
      <c r="D96" s="2" t="s">
        <v>617</v>
      </c>
      <c r="E96" s="2" t="s">
        <v>618</v>
      </c>
      <c r="F96" s="2" t="s">
        <v>538</v>
      </c>
      <c r="G96" s="2" t="s">
        <v>100</v>
      </c>
      <c r="H96" s="2" t="s">
        <v>57</v>
      </c>
      <c r="I96">
        <v>2192</v>
      </c>
      <c r="J96">
        <v>2069</v>
      </c>
      <c r="K96">
        <v>56</v>
      </c>
      <c r="L96">
        <v>67</v>
      </c>
      <c r="M96">
        <v>1784</v>
      </c>
      <c r="N96" s="7">
        <v>0.88623944361649276</v>
      </c>
      <c r="O96">
        <v>125</v>
      </c>
      <c r="P96" s="12">
        <f t="shared" si="38"/>
        <v>7.6005961251862889E-2</v>
      </c>
      <c r="Q96" s="7">
        <v>6.2096373571783409E-2</v>
      </c>
      <c r="R96" s="7">
        <f t="shared" si="69"/>
        <v>0.81699346405228757</v>
      </c>
      <c r="S96">
        <v>28</v>
      </c>
      <c r="T96" s="7">
        <v>1.3909587680079483E-2</v>
      </c>
      <c r="U96" s="7">
        <f t="shared" si="70"/>
        <v>0.18300653594771243</v>
      </c>
      <c r="V96">
        <v>0</v>
      </c>
      <c r="W96" s="7">
        <v>0</v>
      </c>
      <c r="X96" s="7">
        <f t="shared" si="71"/>
        <v>0</v>
      </c>
      <c r="Y96">
        <v>76</v>
      </c>
      <c r="Z96" s="7">
        <v>3.7754595131644315E-2</v>
      </c>
      <c r="AA96" s="15">
        <v>2139</v>
      </c>
      <c r="AB96" s="5">
        <f t="shared" si="39"/>
        <v>1895.666169895678</v>
      </c>
      <c r="AC96" s="5">
        <f t="shared" si="40"/>
        <v>132.8241430700447</v>
      </c>
      <c r="AD96" s="5">
        <f t="shared" si="41"/>
        <v>29.752608047690014</v>
      </c>
      <c r="AE96" s="5">
        <f t="shared" si="42"/>
        <v>0</v>
      </c>
      <c r="AF96" s="16">
        <f t="shared" si="43"/>
        <v>80.757078986587189</v>
      </c>
      <c r="AG96" s="21">
        <v>27</v>
      </c>
      <c r="AH96" s="22">
        <v>0</v>
      </c>
      <c r="AI96" s="22">
        <v>0</v>
      </c>
      <c r="AJ96" s="4">
        <f t="shared" si="44"/>
        <v>0</v>
      </c>
      <c r="AK96" s="22">
        <v>0</v>
      </c>
      <c r="AL96" s="22">
        <v>0</v>
      </c>
      <c r="AM96" s="22">
        <v>0</v>
      </c>
      <c r="AN96" s="23">
        <f t="shared" si="45"/>
        <v>27</v>
      </c>
      <c r="AO96" s="4">
        <f t="shared" si="46"/>
        <v>1922.666169895678</v>
      </c>
      <c r="AP96" s="4">
        <f t="shared" si="47"/>
        <v>132.8241430700447</v>
      </c>
      <c r="AQ96" s="4">
        <f t="shared" si="48"/>
        <v>29.752608047690014</v>
      </c>
      <c r="AR96" s="4">
        <f t="shared" si="49"/>
        <v>0</v>
      </c>
      <c r="AS96" s="4">
        <f t="shared" si="50"/>
        <v>80.757078986587189</v>
      </c>
      <c r="AT96" s="4">
        <f t="shared" si="51"/>
        <v>2166</v>
      </c>
      <c r="AU96" s="25">
        <v>19</v>
      </c>
      <c r="AV96" s="25">
        <v>0</v>
      </c>
      <c r="AW96" s="25">
        <v>1</v>
      </c>
      <c r="AX96" s="4">
        <f t="shared" si="52"/>
        <v>1</v>
      </c>
      <c r="AY96" s="25">
        <v>0</v>
      </c>
      <c r="AZ96" s="25">
        <v>0</v>
      </c>
      <c r="BA96" s="25">
        <v>0</v>
      </c>
      <c r="BB96" s="4">
        <f t="shared" si="53"/>
        <v>20</v>
      </c>
      <c r="BC96" s="4">
        <f t="shared" si="54"/>
        <v>1941.666169895678</v>
      </c>
      <c r="BD96" s="4">
        <f t="shared" si="55"/>
        <v>133.8241430700447</v>
      </c>
      <c r="BE96" s="4">
        <f t="shared" si="56"/>
        <v>29.752608047690014</v>
      </c>
      <c r="BF96" s="4">
        <f t="shared" si="57"/>
        <v>0</v>
      </c>
      <c r="BG96" s="4">
        <f t="shared" si="58"/>
        <v>80.757078986587189</v>
      </c>
      <c r="BH96" s="4">
        <f t="shared" si="59"/>
        <v>2186</v>
      </c>
      <c r="BI96">
        <v>12</v>
      </c>
      <c r="BJ96">
        <v>2</v>
      </c>
      <c r="BK96">
        <v>0</v>
      </c>
      <c r="BL96">
        <f t="shared" si="60"/>
        <v>2</v>
      </c>
      <c r="BM96">
        <v>4</v>
      </c>
      <c r="BN96">
        <v>0</v>
      </c>
      <c r="BO96">
        <v>0</v>
      </c>
      <c r="BP96">
        <f t="shared" si="61"/>
        <v>18</v>
      </c>
      <c r="BQ96" s="4">
        <f t="shared" si="62"/>
        <v>1953.666169895678</v>
      </c>
      <c r="BR96" s="4">
        <f t="shared" si="63"/>
        <v>135.8241430700447</v>
      </c>
      <c r="BS96" s="4">
        <f t="shared" si="64"/>
        <v>33.752608047690018</v>
      </c>
      <c r="BT96" s="4">
        <f t="shared" si="65"/>
        <v>0</v>
      </c>
      <c r="BU96" s="4">
        <f t="shared" si="66"/>
        <v>80.757078986587189</v>
      </c>
      <c r="BV96" s="4">
        <f t="shared" si="67"/>
        <v>2204</v>
      </c>
      <c r="BW96" s="33">
        <f t="shared" si="68"/>
        <v>8.2342177493138144E-3</v>
      </c>
    </row>
    <row r="97" spans="1:75" ht="16" x14ac:dyDescent="0.2">
      <c r="A97" s="2" t="s">
        <v>261</v>
      </c>
      <c r="B97" s="2" t="s">
        <v>261</v>
      </c>
      <c r="C97" s="3">
        <v>32</v>
      </c>
      <c r="D97" s="2" t="s">
        <v>262</v>
      </c>
      <c r="E97" s="2" t="s">
        <v>263</v>
      </c>
      <c r="F97" s="2" t="s">
        <v>239</v>
      </c>
      <c r="G97" s="2" t="s">
        <v>264</v>
      </c>
      <c r="H97" s="2" t="s">
        <v>265</v>
      </c>
      <c r="I97">
        <v>2003</v>
      </c>
      <c r="J97">
        <v>1432</v>
      </c>
      <c r="K97">
        <v>103</v>
      </c>
      <c r="L97">
        <v>468</v>
      </c>
      <c r="M97">
        <v>1348</v>
      </c>
      <c r="N97" s="7">
        <v>0.69628099173553715</v>
      </c>
      <c r="O97">
        <v>56</v>
      </c>
      <c r="P97" s="12">
        <f t="shared" si="38"/>
        <v>0.1337809917355372</v>
      </c>
      <c r="Q97" s="7">
        <v>2.8925619834710745E-2</v>
      </c>
      <c r="R97" s="7">
        <f t="shared" si="69"/>
        <v>0.2162162162162162</v>
      </c>
      <c r="S97">
        <v>49</v>
      </c>
      <c r="T97" s="7">
        <v>2.53099173553719E-2</v>
      </c>
      <c r="U97" s="7">
        <f t="shared" si="70"/>
        <v>0.18918918918918917</v>
      </c>
      <c r="V97">
        <v>154</v>
      </c>
      <c r="W97" s="7">
        <v>7.9545454545454544E-2</v>
      </c>
      <c r="X97" s="7">
        <f t="shared" si="71"/>
        <v>0.59459459459459452</v>
      </c>
      <c r="Y97">
        <v>329</v>
      </c>
      <c r="Z97" s="7">
        <v>0.16993801652892562</v>
      </c>
      <c r="AA97" s="15">
        <v>1901</v>
      </c>
      <c r="AB97" s="5">
        <f t="shared" si="39"/>
        <v>1323.6301652892562</v>
      </c>
      <c r="AC97" s="5">
        <f t="shared" si="40"/>
        <v>54.987603305785129</v>
      </c>
      <c r="AD97" s="5">
        <f t="shared" si="41"/>
        <v>48.114152892561982</v>
      </c>
      <c r="AE97" s="5">
        <f t="shared" si="42"/>
        <v>151.21590909090909</v>
      </c>
      <c r="AF97" s="16">
        <f t="shared" si="43"/>
        <v>323.05216942148763</v>
      </c>
      <c r="AG97" s="21">
        <v>5</v>
      </c>
      <c r="AH97" s="22">
        <v>0</v>
      </c>
      <c r="AI97" s="22">
        <v>8</v>
      </c>
      <c r="AJ97" s="4">
        <f t="shared" si="44"/>
        <v>8</v>
      </c>
      <c r="AK97" s="22">
        <v>0</v>
      </c>
      <c r="AL97" s="22">
        <v>0</v>
      </c>
      <c r="AM97" s="22">
        <v>9</v>
      </c>
      <c r="AN97" s="23">
        <f t="shared" si="45"/>
        <v>22</v>
      </c>
      <c r="AO97" s="4">
        <f t="shared" si="46"/>
        <v>1328.6301652892562</v>
      </c>
      <c r="AP97" s="4">
        <f t="shared" si="47"/>
        <v>62.987603305785129</v>
      </c>
      <c r="AQ97" s="4">
        <f t="shared" si="48"/>
        <v>48.114152892561982</v>
      </c>
      <c r="AR97" s="4">
        <f t="shared" si="49"/>
        <v>151.21590909090909</v>
      </c>
      <c r="AS97" s="4">
        <f t="shared" si="50"/>
        <v>332.05216942148763</v>
      </c>
      <c r="AT97" s="4">
        <f t="shared" si="51"/>
        <v>1923</v>
      </c>
      <c r="AU97" s="25">
        <v>9</v>
      </c>
      <c r="AV97" s="25">
        <v>0</v>
      </c>
      <c r="AW97" s="25">
        <v>1</v>
      </c>
      <c r="AX97" s="4">
        <f t="shared" si="52"/>
        <v>1</v>
      </c>
      <c r="AY97" s="25">
        <v>0</v>
      </c>
      <c r="AZ97" s="25">
        <v>0</v>
      </c>
      <c r="BA97" s="25">
        <v>11</v>
      </c>
      <c r="BB97" s="4">
        <f t="shared" si="53"/>
        <v>21</v>
      </c>
      <c r="BC97" s="4">
        <f t="shared" si="54"/>
        <v>1337.6301652892562</v>
      </c>
      <c r="BD97" s="4">
        <f t="shared" si="55"/>
        <v>63.987603305785129</v>
      </c>
      <c r="BE97" s="4">
        <f t="shared" si="56"/>
        <v>48.114152892561982</v>
      </c>
      <c r="BF97" s="4">
        <f t="shared" si="57"/>
        <v>151.21590909090909</v>
      </c>
      <c r="BG97" s="4">
        <f t="shared" si="58"/>
        <v>343.05216942148763</v>
      </c>
      <c r="BH97" s="4">
        <f t="shared" si="59"/>
        <v>1944</v>
      </c>
      <c r="BI97">
        <v>12</v>
      </c>
      <c r="BJ97">
        <v>0</v>
      </c>
      <c r="BK97">
        <v>0</v>
      </c>
      <c r="BL97">
        <f t="shared" si="60"/>
        <v>0</v>
      </c>
      <c r="BM97">
        <v>0</v>
      </c>
      <c r="BN97">
        <v>0</v>
      </c>
      <c r="BO97">
        <v>4</v>
      </c>
      <c r="BP97">
        <f t="shared" si="61"/>
        <v>16</v>
      </c>
      <c r="BQ97" s="4">
        <f t="shared" si="62"/>
        <v>1349.6301652892562</v>
      </c>
      <c r="BR97" s="4">
        <f t="shared" si="63"/>
        <v>63.987603305785129</v>
      </c>
      <c r="BS97" s="4">
        <f t="shared" si="64"/>
        <v>48.114152892561982</v>
      </c>
      <c r="BT97" s="4">
        <f t="shared" si="65"/>
        <v>151.21590909090909</v>
      </c>
      <c r="BU97" s="4">
        <f t="shared" si="66"/>
        <v>347.05216942148763</v>
      </c>
      <c r="BV97" s="4">
        <f t="shared" si="67"/>
        <v>1960</v>
      </c>
      <c r="BW97" s="33">
        <f t="shared" si="68"/>
        <v>8.23045267489712E-3</v>
      </c>
    </row>
    <row r="98" spans="1:75" ht="16" x14ac:dyDescent="0.2">
      <c r="A98" s="2" t="s">
        <v>58</v>
      </c>
      <c r="B98" s="2" t="s">
        <v>58</v>
      </c>
      <c r="C98" s="3">
        <v>38</v>
      </c>
      <c r="D98" s="2" t="s">
        <v>59</v>
      </c>
      <c r="E98" s="2" t="s">
        <v>60</v>
      </c>
      <c r="F98" s="2" t="s">
        <v>47</v>
      </c>
      <c r="G98" s="2" t="s">
        <v>48</v>
      </c>
      <c r="H98" s="2" t="s">
        <v>49</v>
      </c>
      <c r="I98">
        <v>281</v>
      </c>
      <c r="J98">
        <v>245</v>
      </c>
      <c r="K98">
        <v>12</v>
      </c>
      <c r="L98">
        <v>24</v>
      </c>
      <c r="M98">
        <v>223</v>
      </c>
      <c r="N98" s="7">
        <v>0.87795275590551181</v>
      </c>
      <c r="O98">
        <v>3</v>
      </c>
      <c r="P98" s="12">
        <f t="shared" si="38"/>
        <v>5.5118110236220472E-2</v>
      </c>
      <c r="Q98" s="7">
        <v>1.1811023622047244E-2</v>
      </c>
      <c r="R98" s="7">
        <f t="shared" si="69"/>
        <v>0.21428571428571427</v>
      </c>
      <c r="S98">
        <v>0</v>
      </c>
      <c r="T98" s="7">
        <v>0</v>
      </c>
      <c r="U98" s="7">
        <f t="shared" si="70"/>
        <v>0</v>
      </c>
      <c r="V98">
        <v>11</v>
      </c>
      <c r="W98" s="7">
        <v>4.3307086614173228E-2</v>
      </c>
      <c r="X98" s="7">
        <f t="shared" si="71"/>
        <v>0.7857142857142857</v>
      </c>
      <c r="Y98">
        <v>17</v>
      </c>
      <c r="Z98" s="7">
        <v>6.6929133858267723E-2</v>
      </c>
      <c r="AA98" s="15">
        <v>241</v>
      </c>
      <c r="AB98" s="5">
        <f t="shared" si="39"/>
        <v>211.58661417322836</v>
      </c>
      <c r="AC98" s="5">
        <f t="shared" si="40"/>
        <v>2.8464566929133857</v>
      </c>
      <c r="AD98" s="5">
        <f t="shared" si="41"/>
        <v>0</v>
      </c>
      <c r="AE98" s="5">
        <f t="shared" si="42"/>
        <v>10.437007874015748</v>
      </c>
      <c r="AF98" s="16">
        <f t="shared" si="43"/>
        <v>16.129921259842522</v>
      </c>
      <c r="AG98" s="21">
        <v>1</v>
      </c>
      <c r="AH98" s="22">
        <v>0</v>
      </c>
      <c r="AI98" s="22">
        <v>0</v>
      </c>
      <c r="AJ98" s="4">
        <f t="shared" si="44"/>
        <v>0</v>
      </c>
      <c r="AK98" s="22">
        <v>0</v>
      </c>
      <c r="AL98" s="22">
        <v>0</v>
      </c>
      <c r="AM98" s="22">
        <v>0</v>
      </c>
      <c r="AN98" s="23">
        <f t="shared" si="45"/>
        <v>1</v>
      </c>
      <c r="AO98" s="4">
        <f t="shared" si="46"/>
        <v>212.58661417322836</v>
      </c>
      <c r="AP98" s="4">
        <f t="shared" si="47"/>
        <v>2.8464566929133857</v>
      </c>
      <c r="AQ98" s="4">
        <f t="shared" si="48"/>
        <v>0</v>
      </c>
      <c r="AR98" s="4">
        <f t="shared" si="49"/>
        <v>10.437007874015748</v>
      </c>
      <c r="AS98" s="4">
        <f t="shared" si="50"/>
        <v>16.129921259842522</v>
      </c>
      <c r="AT98" s="4">
        <f t="shared" si="51"/>
        <v>242.00000000000003</v>
      </c>
      <c r="AU98" s="25">
        <v>0</v>
      </c>
      <c r="AV98" s="25">
        <v>0</v>
      </c>
      <c r="AW98" s="25">
        <v>0</v>
      </c>
      <c r="AX98" s="4">
        <f t="shared" si="52"/>
        <v>0</v>
      </c>
      <c r="AY98" s="25">
        <v>0</v>
      </c>
      <c r="AZ98" s="25">
        <v>0</v>
      </c>
      <c r="BA98" s="25">
        <v>1</v>
      </c>
      <c r="BB98" s="4">
        <f t="shared" si="53"/>
        <v>1</v>
      </c>
      <c r="BC98" s="4">
        <f t="shared" si="54"/>
        <v>212.58661417322836</v>
      </c>
      <c r="BD98" s="4">
        <f t="shared" si="55"/>
        <v>2.8464566929133857</v>
      </c>
      <c r="BE98" s="4">
        <f t="shared" si="56"/>
        <v>0</v>
      </c>
      <c r="BF98" s="4">
        <f t="shared" si="57"/>
        <v>10.437007874015748</v>
      </c>
      <c r="BG98" s="4">
        <f t="shared" si="58"/>
        <v>17.129921259842522</v>
      </c>
      <c r="BH98" s="4">
        <f t="shared" si="59"/>
        <v>243.00000000000003</v>
      </c>
      <c r="BI98">
        <v>2</v>
      </c>
      <c r="BJ98">
        <v>0</v>
      </c>
      <c r="BK98">
        <v>0</v>
      </c>
      <c r="BL98">
        <f t="shared" si="60"/>
        <v>0</v>
      </c>
      <c r="BM98">
        <v>0</v>
      </c>
      <c r="BN98">
        <v>0</v>
      </c>
      <c r="BO98">
        <v>0</v>
      </c>
      <c r="BP98">
        <f t="shared" si="61"/>
        <v>2</v>
      </c>
      <c r="BQ98" s="4">
        <f t="shared" si="62"/>
        <v>214.58661417322836</v>
      </c>
      <c r="BR98" s="4">
        <f t="shared" si="63"/>
        <v>2.8464566929133857</v>
      </c>
      <c r="BS98" s="4">
        <f t="shared" si="64"/>
        <v>0</v>
      </c>
      <c r="BT98" s="4">
        <f t="shared" si="65"/>
        <v>10.437007874015748</v>
      </c>
      <c r="BU98" s="4">
        <f t="shared" si="66"/>
        <v>17.129921259842522</v>
      </c>
      <c r="BV98" s="4">
        <f t="shared" si="67"/>
        <v>245.00000000000003</v>
      </c>
      <c r="BW98" s="33">
        <f t="shared" si="68"/>
        <v>8.2304526748971183E-3</v>
      </c>
    </row>
    <row r="99" spans="1:75" ht="16" x14ac:dyDescent="0.2">
      <c r="A99" s="2" t="s">
        <v>674</v>
      </c>
      <c r="B99" s="2" t="s">
        <v>674</v>
      </c>
      <c r="C99" s="3">
        <v>150</v>
      </c>
      <c r="D99" s="2" t="s">
        <v>675</v>
      </c>
      <c r="E99" s="2" t="s">
        <v>676</v>
      </c>
      <c r="F99" s="2" t="s">
        <v>652</v>
      </c>
      <c r="G99" s="2" t="s">
        <v>100</v>
      </c>
      <c r="H99" s="2" t="s">
        <v>57</v>
      </c>
      <c r="I99">
        <v>1560</v>
      </c>
      <c r="J99">
        <v>1452</v>
      </c>
      <c r="K99">
        <v>39</v>
      </c>
      <c r="L99">
        <v>69</v>
      </c>
      <c r="M99">
        <v>1492</v>
      </c>
      <c r="N99" s="7">
        <v>0.93191755153029354</v>
      </c>
      <c r="O99">
        <v>14</v>
      </c>
      <c r="P99" s="12">
        <f t="shared" si="38"/>
        <v>8.7445346658338533E-3</v>
      </c>
      <c r="Q99" s="7">
        <v>8.7445346658338533E-3</v>
      </c>
      <c r="R99" s="7">
        <f t="shared" si="69"/>
        <v>1</v>
      </c>
      <c r="S99">
        <v>0</v>
      </c>
      <c r="T99" s="7">
        <v>0</v>
      </c>
      <c r="U99" s="7">
        <f t="shared" si="70"/>
        <v>0</v>
      </c>
      <c r="V99">
        <v>0</v>
      </c>
      <c r="W99" s="7">
        <v>0</v>
      </c>
      <c r="X99" s="7">
        <f t="shared" si="71"/>
        <v>0</v>
      </c>
      <c r="Y99">
        <v>95</v>
      </c>
      <c r="Z99" s="7">
        <v>5.9337913803872579E-2</v>
      </c>
      <c r="AA99" s="15">
        <v>1581</v>
      </c>
      <c r="AB99" s="5">
        <f t="shared" si="39"/>
        <v>1473.3616489693941</v>
      </c>
      <c r="AC99" s="5">
        <f t="shared" si="40"/>
        <v>13.825109306683322</v>
      </c>
      <c r="AD99" s="5">
        <f t="shared" si="41"/>
        <v>0</v>
      </c>
      <c r="AE99" s="5">
        <f t="shared" si="42"/>
        <v>0</v>
      </c>
      <c r="AF99" s="16">
        <f t="shared" si="43"/>
        <v>93.813241723922545</v>
      </c>
      <c r="AG99" s="21">
        <v>21</v>
      </c>
      <c r="AH99" s="22">
        <v>0</v>
      </c>
      <c r="AI99" s="22">
        <v>0</v>
      </c>
      <c r="AJ99" s="4">
        <f t="shared" si="44"/>
        <v>0</v>
      </c>
      <c r="AK99" s="22">
        <v>0</v>
      </c>
      <c r="AL99" s="22">
        <v>0</v>
      </c>
      <c r="AM99" s="22">
        <v>1</v>
      </c>
      <c r="AN99" s="23">
        <f t="shared" si="45"/>
        <v>22</v>
      </c>
      <c r="AO99" s="4">
        <f t="shared" si="46"/>
        <v>1494.3616489693941</v>
      </c>
      <c r="AP99" s="4">
        <f t="shared" si="47"/>
        <v>13.825109306683322</v>
      </c>
      <c r="AQ99" s="4">
        <f t="shared" si="48"/>
        <v>0</v>
      </c>
      <c r="AR99" s="4">
        <f t="shared" si="49"/>
        <v>0</v>
      </c>
      <c r="AS99" s="4">
        <f t="shared" si="50"/>
        <v>94.813241723922545</v>
      </c>
      <c r="AT99" s="4">
        <f t="shared" si="51"/>
        <v>1603</v>
      </c>
      <c r="AU99" s="25">
        <v>18</v>
      </c>
      <c r="AV99" s="25">
        <v>0</v>
      </c>
      <c r="AW99" s="25">
        <v>0</v>
      </c>
      <c r="AX99" s="4">
        <f t="shared" si="52"/>
        <v>0</v>
      </c>
      <c r="AY99" s="25">
        <v>0</v>
      </c>
      <c r="AZ99" s="25">
        <v>0</v>
      </c>
      <c r="BA99" s="25">
        <v>4</v>
      </c>
      <c r="BB99" s="4">
        <f t="shared" ref="BB99:BB130" si="72">AU99+AX99+AY99+AZ99+BA99</f>
        <v>22</v>
      </c>
      <c r="BC99" s="4">
        <f t="shared" si="54"/>
        <v>1512.3616489693941</v>
      </c>
      <c r="BD99" s="4">
        <f t="shared" si="55"/>
        <v>13.825109306683322</v>
      </c>
      <c r="BE99" s="4">
        <f t="shared" si="56"/>
        <v>0</v>
      </c>
      <c r="BF99" s="4">
        <f t="shared" si="57"/>
        <v>0</v>
      </c>
      <c r="BG99" s="4">
        <f t="shared" si="58"/>
        <v>98.813241723922545</v>
      </c>
      <c r="BH99" s="4">
        <f t="shared" si="59"/>
        <v>1625</v>
      </c>
      <c r="BI99">
        <v>9</v>
      </c>
      <c r="BJ99">
        <v>4</v>
      </c>
      <c r="BK99">
        <v>0</v>
      </c>
      <c r="BL99">
        <f t="shared" si="60"/>
        <v>4</v>
      </c>
      <c r="BM99">
        <v>0</v>
      </c>
      <c r="BN99">
        <v>0</v>
      </c>
      <c r="BO99">
        <v>0</v>
      </c>
      <c r="BP99">
        <f t="shared" si="61"/>
        <v>13</v>
      </c>
      <c r="BQ99" s="4">
        <f t="shared" si="62"/>
        <v>1521.3616489693941</v>
      </c>
      <c r="BR99" s="4">
        <f t="shared" si="63"/>
        <v>17.825109306683323</v>
      </c>
      <c r="BS99" s="4">
        <f t="shared" si="64"/>
        <v>0</v>
      </c>
      <c r="BT99" s="4">
        <f t="shared" si="65"/>
        <v>0</v>
      </c>
      <c r="BU99" s="4">
        <f t="shared" si="66"/>
        <v>98.813241723922545</v>
      </c>
      <c r="BV99" s="4">
        <f t="shared" si="67"/>
        <v>1638</v>
      </c>
      <c r="BW99" s="33">
        <f t="shared" si="68"/>
        <v>8.0000000000000002E-3</v>
      </c>
    </row>
    <row r="100" spans="1:75" ht="16" x14ac:dyDescent="0.2">
      <c r="A100" s="2" t="s">
        <v>249</v>
      </c>
      <c r="B100" s="2" t="s">
        <v>249</v>
      </c>
      <c r="C100" s="3">
        <v>22</v>
      </c>
      <c r="D100" s="2" t="s">
        <v>250</v>
      </c>
      <c r="E100" s="2" t="s">
        <v>251</v>
      </c>
      <c r="F100" s="2" t="s">
        <v>239</v>
      </c>
      <c r="G100" s="2" t="s">
        <v>48</v>
      </c>
      <c r="H100" s="2" t="s">
        <v>49</v>
      </c>
      <c r="I100">
        <v>1588</v>
      </c>
      <c r="J100">
        <v>1018</v>
      </c>
      <c r="K100">
        <v>437</v>
      </c>
      <c r="L100">
        <v>133</v>
      </c>
      <c r="M100">
        <v>1142</v>
      </c>
      <c r="N100" s="7">
        <v>0.74397394136807815</v>
      </c>
      <c r="O100">
        <v>58</v>
      </c>
      <c r="P100" s="12">
        <f t="shared" si="38"/>
        <v>0.18892508143322476</v>
      </c>
      <c r="Q100" s="7">
        <v>3.7785016286644948E-2</v>
      </c>
      <c r="R100" s="7">
        <f t="shared" si="69"/>
        <v>0.19999999999999998</v>
      </c>
      <c r="S100">
        <v>42</v>
      </c>
      <c r="T100" s="7">
        <v>2.736156351791531E-2</v>
      </c>
      <c r="U100" s="7">
        <f t="shared" si="70"/>
        <v>0.14482758620689656</v>
      </c>
      <c r="V100">
        <v>190</v>
      </c>
      <c r="W100" s="7">
        <v>0.12377850162866449</v>
      </c>
      <c r="X100" s="7">
        <f t="shared" si="71"/>
        <v>0.65517241379310343</v>
      </c>
      <c r="Y100">
        <v>103</v>
      </c>
      <c r="Z100" s="7">
        <v>6.7100977198697065E-2</v>
      </c>
      <c r="AA100" s="15">
        <v>1478</v>
      </c>
      <c r="AB100" s="5">
        <f t="shared" si="39"/>
        <v>1099.5934853420194</v>
      </c>
      <c r="AC100" s="5">
        <f t="shared" si="40"/>
        <v>55.846254071661235</v>
      </c>
      <c r="AD100" s="5">
        <f t="shared" si="41"/>
        <v>40.440390879478826</v>
      </c>
      <c r="AE100" s="5">
        <f t="shared" si="42"/>
        <v>182.94462540716611</v>
      </c>
      <c r="AF100" s="16">
        <f t="shared" si="43"/>
        <v>99.175244299674262</v>
      </c>
      <c r="AG100" s="21">
        <v>10</v>
      </c>
      <c r="AH100" s="22">
        <v>0</v>
      </c>
      <c r="AI100" s="22">
        <v>0</v>
      </c>
      <c r="AJ100" s="4">
        <f t="shared" si="44"/>
        <v>0</v>
      </c>
      <c r="AK100" s="22">
        <v>0</v>
      </c>
      <c r="AL100" s="22">
        <v>0</v>
      </c>
      <c r="AM100" s="22">
        <v>0</v>
      </c>
      <c r="AN100" s="23">
        <f t="shared" si="45"/>
        <v>10</v>
      </c>
      <c r="AO100" s="4">
        <f t="shared" si="46"/>
        <v>1109.5934853420194</v>
      </c>
      <c r="AP100" s="4">
        <f t="shared" si="47"/>
        <v>55.846254071661235</v>
      </c>
      <c r="AQ100" s="4">
        <f t="shared" si="48"/>
        <v>40.440390879478826</v>
      </c>
      <c r="AR100" s="4">
        <f t="shared" si="49"/>
        <v>182.94462540716611</v>
      </c>
      <c r="AS100" s="4">
        <f t="shared" si="50"/>
        <v>99.175244299674262</v>
      </c>
      <c r="AT100" s="4">
        <f t="shared" si="51"/>
        <v>1487.9999999999998</v>
      </c>
      <c r="AU100" s="25">
        <v>14</v>
      </c>
      <c r="AV100" s="25">
        <v>0</v>
      </c>
      <c r="AW100" s="25">
        <v>0</v>
      </c>
      <c r="AX100" s="4">
        <f t="shared" si="52"/>
        <v>0</v>
      </c>
      <c r="AY100" s="25">
        <v>0</v>
      </c>
      <c r="AZ100" s="25">
        <v>0</v>
      </c>
      <c r="BA100" s="25">
        <v>0</v>
      </c>
      <c r="BB100" s="4">
        <f t="shared" si="72"/>
        <v>14</v>
      </c>
      <c r="BC100" s="4">
        <f t="shared" si="54"/>
        <v>1123.5934853420194</v>
      </c>
      <c r="BD100" s="4">
        <f t="shared" si="55"/>
        <v>55.846254071661235</v>
      </c>
      <c r="BE100" s="4">
        <f t="shared" si="56"/>
        <v>40.440390879478826</v>
      </c>
      <c r="BF100" s="4">
        <f t="shared" si="57"/>
        <v>182.94462540716611</v>
      </c>
      <c r="BG100" s="4">
        <f t="shared" si="58"/>
        <v>99.175244299674262</v>
      </c>
      <c r="BH100" s="4">
        <f t="shared" si="59"/>
        <v>1501.9999999999998</v>
      </c>
      <c r="BI100">
        <v>9</v>
      </c>
      <c r="BJ100">
        <v>2</v>
      </c>
      <c r="BK100">
        <v>1</v>
      </c>
      <c r="BL100">
        <f t="shared" si="60"/>
        <v>3</v>
      </c>
      <c r="BM100">
        <v>0</v>
      </c>
      <c r="BN100">
        <v>0</v>
      </c>
      <c r="BO100">
        <v>0</v>
      </c>
      <c r="BP100">
        <f t="shared" si="61"/>
        <v>12</v>
      </c>
      <c r="BQ100" s="4">
        <f t="shared" si="62"/>
        <v>1132.5934853420194</v>
      </c>
      <c r="BR100" s="4">
        <f t="shared" si="63"/>
        <v>58.846254071661235</v>
      </c>
      <c r="BS100" s="4">
        <f t="shared" si="64"/>
        <v>40.440390879478826</v>
      </c>
      <c r="BT100" s="4">
        <f t="shared" si="65"/>
        <v>182.94462540716611</v>
      </c>
      <c r="BU100" s="4">
        <f t="shared" si="66"/>
        <v>99.175244299674262</v>
      </c>
      <c r="BV100" s="4">
        <f t="shared" si="67"/>
        <v>1513.9999999999998</v>
      </c>
      <c r="BW100" s="33">
        <f t="shared" si="68"/>
        <v>7.9893475366178447E-3</v>
      </c>
    </row>
    <row r="101" spans="1:75" ht="16" x14ac:dyDescent="0.2">
      <c r="A101" s="2" t="s">
        <v>349</v>
      </c>
      <c r="B101" s="2" t="s">
        <v>349</v>
      </c>
      <c r="C101" s="3">
        <v>225</v>
      </c>
      <c r="D101" s="2" t="s">
        <v>350</v>
      </c>
      <c r="E101" s="2" t="s">
        <v>351</v>
      </c>
      <c r="F101" s="2" t="s">
        <v>239</v>
      </c>
      <c r="G101" s="2" t="s">
        <v>48</v>
      </c>
      <c r="H101" s="2" t="s">
        <v>49</v>
      </c>
      <c r="I101">
        <v>555</v>
      </c>
      <c r="J101">
        <v>479</v>
      </c>
      <c r="K101">
        <v>22</v>
      </c>
      <c r="L101">
        <v>54</v>
      </c>
      <c r="M101">
        <v>464</v>
      </c>
      <c r="N101" s="7">
        <v>0.79316239316239312</v>
      </c>
      <c r="O101">
        <v>37</v>
      </c>
      <c r="P101" s="12">
        <f t="shared" si="38"/>
        <v>0.1111111111111111</v>
      </c>
      <c r="Q101" s="7">
        <v>6.3247863247863245E-2</v>
      </c>
      <c r="R101" s="7">
        <f t="shared" si="69"/>
        <v>0.56923076923076921</v>
      </c>
      <c r="S101">
        <v>28</v>
      </c>
      <c r="T101" s="7">
        <v>4.7863247863247867E-2</v>
      </c>
      <c r="U101" s="7">
        <f t="shared" si="70"/>
        <v>0.43076923076923085</v>
      </c>
      <c r="V101">
        <v>0</v>
      </c>
      <c r="W101" s="7">
        <v>0</v>
      </c>
      <c r="X101" s="7">
        <f t="shared" si="71"/>
        <v>0</v>
      </c>
      <c r="Y101">
        <v>56</v>
      </c>
      <c r="Z101" s="7">
        <v>9.5726495726495733E-2</v>
      </c>
      <c r="AA101" s="15">
        <v>504</v>
      </c>
      <c r="AB101" s="5">
        <f t="shared" si="39"/>
        <v>399.75384615384615</v>
      </c>
      <c r="AC101" s="5">
        <f t="shared" si="40"/>
        <v>31.876923076923077</v>
      </c>
      <c r="AD101" s="5">
        <f t="shared" si="41"/>
        <v>24.123076923076926</v>
      </c>
      <c r="AE101" s="5">
        <f t="shared" si="42"/>
        <v>0</v>
      </c>
      <c r="AF101" s="16">
        <f t="shared" si="43"/>
        <v>48.246153846153852</v>
      </c>
      <c r="AG101" s="21">
        <v>6</v>
      </c>
      <c r="AH101" s="22">
        <v>0</v>
      </c>
      <c r="AI101" s="22">
        <v>0</v>
      </c>
      <c r="AJ101" s="4">
        <f t="shared" si="44"/>
        <v>0</v>
      </c>
      <c r="AK101" s="22">
        <v>0</v>
      </c>
      <c r="AL101" s="22">
        <v>0</v>
      </c>
      <c r="AM101" s="22">
        <v>0</v>
      </c>
      <c r="AN101" s="23">
        <f t="shared" si="45"/>
        <v>6</v>
      </c>
      <c r="AO101" s="4">
        <f t="shared" si="46"/>
        <v>405.75384615384615</v>
      </c>
      <c r="AP101" s="4">
        <f t="shared" si="47"/>
        <v>31.876923076923077</v>
      </c>
      <c r="AQ101" s="4">
        <f t="shared" si="48"/>
        <v>24.123076923076926</v>
      </c>
      <c r="AR101" s="4">
        <f t="shared" si="49"/>
        <v>0</v>
      </c>
      <c r="AS101" s="4">
        <f t="shared" si="50"/>
        <v>48.246153846153852</v>
      </c>
      <c r="AT101" s="4">
        <f t="shared" si="51"/>
        <v>510.00000000000006</v>
      </c>
      <c r="AU101" s="25">
        <v>2</v>
      </c>
      <c r="AV101" s="25">
        <v>0</v>
      </c>
      <c r="AW101" s="25">
        <v>0</v>
      </c>
      <c r="AX101" s="4">
        <f t="shared" si="52"/>
        <v>0</v>
      </c>
      <c r="AY101" s="25">
        <v>0</v>
      </c>
      <c r="AZ101" s="25">
        <v>0</v>
      </c>
      <c r="BA101" s="25">
        <v>0</v>
      </c>
      <c r="BB101" s="4">
        <f t="shared" si="72"/>
        <v>2</v>
      </c>
      <c r="BC101" s="4">
        <f t="shared" si="54"/>
        <v>407.75384615384615</v>
      </c>
      <c r="BD101" s="4">
        <f t="shared" si="55"/>
        <v>31.876923076923077</v>
      </c>
      <c r="BE101" s="4">
        <f t="shared" si="56"/>
        <v>24.123076923076926</v>
      </c>
      <c r="BF101" s="4">
        <f t="shared" si="57"/>
        <v>0</v>
      </c>
      <c r="BG101" s="4">
        <f t="shared" si="58"/>
        <v>48.246153846153852</v>
      </c>
      <c r="BH101" s="4">
        <f t="shared" si="59"/>
        <v>512</v>
      </c>
      <c r="BI101">
        <v>4</v>
      </c>
      <c r="BJ101">
        <v>0</v>
      </c>
      <c r="BK101">
        <v>0</v>
      </c>
      <c r="BL101">
        <f t="shared" si="60"/>
        <v>0</v>
      </c>
      <c r="BM101">
        <v>0</v>
      </c>
      <c r="BN101">
        <v>0</v>
      </c>
      <c r="BO101">
        <v>0</v>
      </c>
      <c r="BP101">
        <f t="shared" si="61"/>
        <v>4</v>
      </c>
      <c r="BQ101" s="4">
        <f t="shared" si="62"/>
        <v>411.75384615384615</v>
      </c>
      <c r="BR101" s="4">
        <f t="shared" si="63"/>
        <v>31.876923076923077</v>
      </c>
      <c r="BS101" s="4">
        <f t="shared" si="64"/>
        <v>24.123076923076926</v>
      </c>
      <c r="BT101" s="4">
        <f t="shared" si="65"/>
        <v>0</v>
      </c>
      <c r="BU101" s="4">
        <f t="shared" si="66"/>
        <v>48.246153846153852</v>
      </c>
      <c r="BV101" s="4">
        <f t="shared" si="67"/>
        <v>516</v>
      </c>
      <c r="BW101" s="33">
        <f t="shared" si="68"/>
        <v>7.8125E-3</v>
      </c>
    </row>
    <row r="102" spans="1:75" ht="16" x14ac:dyDescent="0.2">
      <c r="A102" s="2" t="s">
        <v>164</v>
      </c>
      <c r="B102" s="2" t="s">
        <v>164</v>
      </c>
      <c r="C102" s="3">
        <v>214</v>
      </c>
      <c r="D102" s="2" t="s">
        <v>165</v>
      </c>
      <c r="E102" s="2" t="s">
        <v>166</v>
      </c>
      <c r="F102" s="2" t="s">
        <v>107</v>
      </c>
      <c r="G102" s="2" t="s">
        <v>108</v>
      </c>
      <c r="H102" s="2" t="s">
        <v>109</v>
      </c>
      <c r="I102">
        <v>943</v>
      </c>
      <c r="J102">
        <v>558</v>
      </c>
      <c r="K102">
        <v>282</v>
      </c>
      <c r="L102">
        <v>103</v>
      </c>
      <c r="M102">
        <v>571</v>
      </c>
      <c r="N102" s="7">
        <v>0.66550116550116545</v>
      </c>
      <c r="O102">
        <v>55</v>
      </c>
      <c r="P102" s="12">
        <f t="shared" si="38"/>
        <v>0.17482517482517484</v>
      </c>
      <c r="Q102" s="7">
        <v>6.4102564102564097E-2</v>
      </c>
      <c r="R102" s="7">
        <f t="shared" si="69"/>
        <v>0.36666666666666659</v>
      </c>
      <c r="S102">
        <v>35</v>
      </c>
      <c r="T102" s="7">
        <v>4.0792540792540792E-2</v>
      </c>
      <c r="U102" s="7">
        <f t="shared" si="70"/>
        <v>0.23333333333333331</v>
      </c>
      <c r="V102">
        <v>60</v>
      </c>
      <c r="W102" s="7">
        <v>6.9930069930069935E-2</v>
      </c>
      <c r="X102" s="7">
        <f t="shared" si="71"/>
        <v>0.39999999999999997</v>
      </c>
      <c r="Y102">
        <v>137</v>
      </c>
      <c r="Z102" s="7">
        <v>0.15967365967365968</v>
      </c>
      <c r="AA102" s="15">
        <v>911</v>
      </c>
      <c r="AB102" s="5">
        <f t="shared" si="39"/>
        <v>606.27156177156178</v>
      </c>
      <c r="AC102" s="5">
        <f t="shared" si="40"/>
        <v>58.397435897435891</v>
      </c>
      <c r="AD102" s="5">
        <f t="shared" si="41"/>
        <v>37.162004662004662</v>
      </c>
      <c r="AE102" s="5">
        <f t="shared" si="42"/>
        <v>63.706293706293714</v>
      </c>
      <c r="AF102" s="16">
        <f t="shared" si="43"/>
        <v>145.46270396270396</v>
      </c>
      <c r="AG102" s="21">
        <v>1</v>
      </c>
      <c r="AH102" s="22">
        <v>0</v>
      </c>
      <c r="AI102" s="22">
        <v>0</v>
      </c>
      <c r="AJ102" s="4">
        <f t="shared" si="44"/>
        <v>0</v>
      </c>
      <c r="AK102" s="22">
        <v>0</v>
      </c>
      <c r="AL102" s="22">
        <v>0</v>
      </c>
      <c r="AM102" s="22">
        <v>1</v>
      </c>
      <c r="AN102" s="23">
        <f t="shared" si="45"/>
        <v>2</v>
      </c>
      <c r="AO102" s="4">
        <f t="shared" si="46"/>
        <v>607.27156177156178</v>
      </c>
      <c r="AP102" s="4">
        <f t="shared" si="47"/>
        <v>58.397435897435891</v>
      </c>
      <c r="AQ102" s="4">
        <f t="shared" si="48"/>
        <v>37.162004662004662</v>
      </c>
      <c r="AR102" s="4">
        <f t="shared" si="49"/>
        <v>63.706293706293714</v>
      </c>
      <c r="AS102" s="4">
        <f t="shared" si="50"/>
        <v>146.46270396270396</v>
      </c>
      <c r="AT102" s="4">
        <f t="shared" si="51"/>
        <v>913</v>
      </c>
      <c r="AU102" s="25">
        <v>5</v>
      </c>
      <c r="AV102" s="25">
        <v>0</v>
      </c>
      <c r="AW102" s="25">
        <v>0</v>
      </c>
      <c r="AX102" s="4">
        <f t="shared" si="52"/>
        <v>0</v>
      </c>
      <c r="AY102" s="25">
        <v>0</v>
      </c>
      <c r="AZ102" s="25">
        <v>0</v>
      </c>
      <c r="BA102" s="25">
        <v>0</v>
      </c>
      <c r="BB102" s="4">
        <f t="shared" si="72"/>
        <v>5</v>
      </c>
      <c r="BC102" s="4">
        <f t="shared" si="54"/>
        <v>612.27156177156178</v>
      </c>
      <c r="BD102" s="4">
        <f t="shared" si="55"/>
        <v>58.397435897435891</v>
      </c>
      <c r="BE102" s="4">
        <f t="shared" si="56"/>
        <v>37.162004662004662</v>
      </c>
      <c r="BF102" s="4">
        <f t="shared" si="57"/>
        <v>63.706293706293714</v>
      </c>
      <c r="BG102" s="4">
        <f t="shared" si="58"/>
        <v>146.46270396270396</v>
      </c>
      <c r="BH102" s="4">
        <f t="shared" si="59"/>
        <v>918</v>
      </c>
      <c r="BI102">
        <v>2</v>
      </c>
      <c r="BJ102">
        <v>2</v>
      </c>
      <c r="BK102">
        <v>0</v>
      </c>
      <c r="BL102">
        <f t="shared" si="60"/>
        <v>2</v>
      </c>
      <c r="BM102">
        <v>0</v>
      </c>
      <c r="BN102">
        <v>0</v>
      </c>
      <c r="BO102">
        <v>3</v>
      </c>
      <c r="BP102">
        <f t="shared" si="61"/>
        <v>7</v>
      </c>
      <c r="BQ102" s="4">
        <f t="shared" si="62"/>
        <v>614.27156177156178</v>
      </c>
      <c r="BR102" s="4">
        <f t="shared" si="63"/>
        <v>60.397435897435891</v>
      </c>
      <c r="BS102" s="4">
        <f t="shared" si="64"/>
        <v>37.162004662004662</v>
      </c>
      <c r="BT102" s="4">
        <f t="shared" si="65"/>
        <v>63.706293706293714</v>
      </c>
      <c r="BU102" s="4">
        <f t="shared" si="66"/>
        <v>149.46270396270396</v>
      </c>
      <c r="BV102" s="4">
        <f t="shared" si="67"/>
        <v>925</v>
      </c>
      <c r="BW102" s="33">
        <f t="shared" si="68"/>
        <v>7.6252723311546842E-3</v>
      </c>
    </row>
    <row r="103" spans="1:75" ht="16" x14ac:dyDescent="0.2">
      <c r="A103" s="2" t="s">
        <v>227</v>
      </c>
      <c r="B103" s="2" t="s">
        <v>227</v>
      </c>
      <c r="C103" s="3">
        <v>199</v>
      </c>
      <c r="D103" s="2" t="s">
        <v>228</v>
      </c>
      <c r="E103" s="2" t="s">
        <v>229</v>
      </c>
      <c r="F103" s="2" t="s">
        <v>179</v>
      </c>
      <c r="G103" s="2" t="s">
        <v>48</v>
      </c>
      <c r="H103" s="2" t="s">
        <v>49</v>
      </c>
      <c r="I103">
        <v>970</v>
      </c>
      <c r="J103">
        <v>759</v>
      </c>
      <c r="K103">
        <v>96</v>
      </c>
      <c r="L103">
        <v>115</v>
      </c>
      <c r="M103">
        <v>731</v>
      </c>
      <c r="N103" s="7">
        <v>0.7751855779427359</v>
      </c>
      <c r="O103">
        <v>10</v>
      </c>
      <c r="P103" s="12">
        <f t="shared" si="38"/>
        <v>3.9236479321314952E-2</v>
      </c>
      <c r="Q103" s="7">
        <v>1.0604453870625663E-2</v>
      </c>
      <c r="R103" s="7">
        <f t="shared" si="69"/>
        <v>0.27027027027027029</v>
      </c>
      <c r="S103">
        <v>9</v>
      </c>
      <c r="T103" s="7">
        <v>9.5440084835630972E-3</v>
      </c>
      <c r="U103" s="7">
        <f t="shared" si="70"/>
        <v>0.24324324324324326</v>
      </c>
      <c r="V103">
        <v>18</v>
      </c>
      <c r="W103" s="7">
        <v>1.9088016967126194E-2</v>
      </c>
      <c r="X103" s="7">
        <f t="shared" si="71"/>
        <v>0.48648648648648651</v>
      </c>
      <c r="Y103">
        <v>175</v>
      </c>
      <c r="Z103" s="7">
        <v>0.1855779427359491</v>
      </c>
      <c r="AA103" s="15">
        <v>778</v>
      </c>
      <c r="AB103" s="5">
        <f t="shared" si="39"/>
        <v>603.09437963944856</v>
      </c>
      <c r="AC103" s="5">
        <f t="shared" si="40"/>
        <v>8.2502651113467653</v>
      </c>
      <c r="AD103" s="5">
        <f t="shared" si="41"/>
        <v>7.42523860021209</v>
      </c>
      <c r="AE103" s="5">
        <f t="shared" si="42"/>
        <v>14.85047720042418</v>
      </c>
      <c r="AF103" s="16">
        <f t="shared" si="43"/>
        <v>144.37963944856841</v>
      </c>
      <c r="AG103" s="21">
        <v>0</v>
      </c>
      <c r="AH103" s="22">
        <v>0</v>
      </c>
      <c r="AI103" s="22">
        <v>0</v>
      </c>
      <c r="AJ103" s="4">
        <f t="shared" si="44"/>
        <v>0</v>
      </c>
      <c r="AK103" s="22">
        <v>0</v>
      </c>
      <c r="AL103" s="22">
        <v>0</v>
      </c>
      <c r="AM103" s="22">
        <v>3</v>
      </c>
      <c r="AN103" s="23">
        <f t="shared" si="45"/>
        <v>3</v>
      </c>
      <c r="AO103" s="4">
        <f t="shared" si="46"/>
        <v>603.09437963944856</v>
      </c>
      <c r="AP103" s="4">
        <f t="shared" si="47"/>
        <v>8.2502651113467653</v>
      </c>
      <c r="AQ103" s="4">
        <f t="shared" si="48"/>
        <v>7.42523860021209</v>
      </c>
      <c r="AR103" s="4">
        <f t="shared" si="49"/>
        <v>14.85047720042418</v>
      </c>
      <c r="AS103" s="4">
        <f t="shared" si="50"/>
        <v>147.37963944856841</v>
      </c>
      <c r="AT103" s="4">
        <f t="shared" si="51"/>
        <v>781</v>
      </c>
      <c r="AU103" s="25">
        <v>6</v>
      </c>
      <c r="AV103" s="25">
        <v>0</v>
      </c>
      <c r="AW103" s="25">
        <v>0</v>
      </c>
      <c r="AX103" s="4">
        <f t="shared" si="52"/>
        <v>0</v>
      </c>
      <c r="AY103" s="25">
        <v>0</v>
      </c>
      <c r="AZ103" s="25">
        <v>0</v>
      </c>
      <c r="BA103" s="25">
        <v>3</v>
      </c>
      <c r="BB103" s="4">
        <f t="shared" si="72"/>
        <v>9</v>
      </c>
      <c r="BC103" s="4">
        <f t="shared" si="54"/>
        <v>609.09437963944856</v>
      </c>
      <c r="BD103" s="4">
        <f t="shared" si="55"/>
        <v>8.2502651113467653</v>
      </c>
      <c r="BE103" s="4">
        <f t="shared" si="56"/>
        <v>7.42523860021209</v>
      </c>
      <c r="BF103" s="4">
        <f t="shared" si="57"/>
        <v>14.85047720042418</v>
      </c>
      <c r="BG103" s="4">
        <f t="shared" si="58"/>
        <v>150.37963944856841</v>
      </c>
      <c r="BH103" s="4">
        <f t="shared" si="59"/>
        <v>790</v>
      </c>
      <c r="BI103">
        <v>4</v>
      </c>
      <c r="BJ103">
        <v>0</v>
      </c>
      <c r="BK103">
        <v>0</v>
      </c>
      <c r="BL103">
        <f t="shared" si="60"/>
        <v>0</v>
      </c>
      <c r="BM103">
        <v>0</v>
      </c>
      <c r="BN103">
        <v>0</v>
      </c>
      <c r="BO103">
        <v>2</v>
      </c>
      <c r="BP103">
        <f t="shared" si="61"/>
        <v>6</v>
      </c>
      <c r="BQ103" s="4">
        <f t="shared" si="62"/>
        <v>613.09437963944856</v>
      </c>
      <c r="BR103" s="4">
        <f t="shared" si="63"/>
        <v>8.2502651113467653</v>
      </c>
      <c r="BS103" s="4">
        <f t="shared" si="64"/>
        <v>7.42523860021209</v>
      </c>
      <c r="BT103" s="4">
        <f t="shared" si="65"/>
        <v>14.85047720042418</v>
      </c>
      <c r="BU103" s="4">
        <f t="shared" si="66"/>
        <v>152.37963944856841</v>
      </c>
      <c r="BV103" s="4">
        <f t="shared" si="67"/>
        <v>796</v>
      </c>
      <c r="BW103" s="33">
        <f t="shared" si="68"/>
        <v>7.5949367088607592E-3</v>
      </c>
    </row>
    <row r="104" spans="1:75" ht="16" x14ac:dyDescent="0.2">
      <c r="A104" s="2" t="s">
        <v>469</v>
      </c>
      <c r="B104" s="2" t="s">
        <v>469</v>
      </c>
      <c r="C104" s="3">
        <v>34</v>
      </c>
      <c r="D104" s="2" t="s">
        <v>470</v>
      </c>
      <c r="E104" s="2" t="s">
        <v>471</v>
      </c>
      <c r="F104" s="2" t="s">
        <v>417</v>
      </c>
      <c r="G104" s="2" t="s">
        <v>378</v>
      </c>
      <c r="H104" s="2" t="s">
        <v>379</v>
      </c>
      <c r="I104">
        <v>1042</v>
      </c>
      <c r="J104">
        <v>961</v>
      </c>
      <c r="K104">
        <v>64</v>
      </c>
      <c r="L104">
        <v>17</v>
      </c>
      <c r="M104">
        <v>913</v>
      </c>
      <c r="N104" s="7">
        <v>0.86132075471698111</v>
      </c>
      <c r="O104">
        <v>102</v>
      </c>
      <c r="P104" s="12">
        <f t="shared" si="38"/>
        <v>9.6226415094339629E-2</v>
      </c>
      <c r="Q104" s="7">
        <v>9.6226415094339629E-2</v>
      </c>
      <c r="R104" s="7">
        <f t="shared" si="69"/>
        <v>1</v>
      </c>
      <c r="S104">
        <v>0</v>
      </c>
      <c r="T104" s="7">
        <v>0</v>
      </c>
      <c r="U104" s="7">
        <f t="shared" si="70"/>
        <v>0</v>
      </c>
      <c r="V104">
        <v>0</v>
      </c>
      <c r="W104" s="7">
        <v>0</v>
      </c>
      <c r="X104" s="7">
        <f t="shared" si="71"/>
        <v>0</v>
      </c>
      <c r="Y104">
        <v>45</v>
      </c>
      <c r="Z104" s="7">
        <v>4.2452830188679243E-2</v>
      </c>
      <c r="AA104" s="15">
        <v>1066</v>
      </c>
      <c r="AB104" s="5">
        <f t="shared" si="39"/>
        <v>918.16792452830191</v>
      </c>
      <c r="AC104" s="5">
        <f t="shared" si="40"/>
        <v>102.57735849056604</v>
      </c>
      <c r="AD104" s="5">
        <f t="shared" si="41"/>
        <v>0</v>
      </c>
      <c r="AE104" s="5">
        <f t="shared" si="42"/>
        <v>0</v>
      </c>
      <c r="AF104" s="16">
        <f t="shared" si="43"/>
        <v>45.25471698113207</v>
      </c>
      <c r="AG104" s="21">
        <v>13</v>
      </c>
      <c r="AH104" s="22">
        <v>0</v>
      </c>
      <c r="AI104" s="22">
        <v>0</v>
      </c>
      <c r="AJ104" s="4">
        <f t="shared" si="44"/>
        <v>0</v>
      </c>
      <c r="AK104" s="22">
        <v>0</v>
      </c>
      <c r="AL104" s="22">
        <v>0</v>
      </c>
      <c r="AM104" s="22">
        <v>0</v>
      </c>
      <c r="AN104" s="23">
        <f t="shared" si="45"/>
        <v>13</v>
      </c>
      <c r="AO104" s="4">
        <f t="shared" si="46"/>
        <v>931.16792452830191</v>
      </c>
      <c r="AP104" s="4">
        <f t="shared" si="47"/>
        <v>102.57735849056604</v>
      </c>
      <c r="AQ104" s="4">
        <f t="shared" si="48"/>
        <v>0</v>
      </c>
      <c r="AR104" s="4">
        <f t="shared" si="49"/>
        <v>0</v>
      </c>
      <c r="AS104" s="4">
        <f t="shared" si="50"/>
        <v>45.25471698113207</v>
      </c>
      <c r="AT104" s="4">
        <f t="shared" si="51"/>
        <v>1079</v>
      </c>
      <c r="AU104" s="25">
        <v>9</v>
      </c>
      <c r="AV104" s="25">
        <v>0</v>
      </c>
      <c r="AW104" s="25">
        <v>0</v>
      </c>
      <c r="AX104" s="4">
        <f t="shared" si="52"/>
        <v>0</v>
      </c>
      <c r="AY104" s="25">
        <v>0</v>
      </c>
      <c r="AZ104" s="25">
        <v>0</v>
      </c>
      <c r="BA104" s="25">
        <v>0</v>
      </c>
      <c r="BB104" s="4">
        <f t="shared" si="72"/>
        <v>9</v>
      </c>
      <c r="BC104" s="4">
        <f t="shared" si="54"/>
        <v>940.16792452830191</v>
      </c>
      <c r="BD104" s="4">
        <f t="shared" si="55"/>
        <v>102.57735849056604</v>
      </c>
      <c r="BE104" s="4">
        <f t="shared" si="56"/>
        <v>0</v>
      </c>
      <c r="BF104" s="4">
        <f t="shared" si="57"/>
        <v>0</v>
      </c>
      <c r="BG104" s="4">
        <f t="shared" si="58"/>
        <v>45.25471698113207</v>
      </c>
      <c r="BH104" s="4">
        <f t="shared" si="59"/>
        <v>1088</v>
      </c>
      <c r="BI104">
        <v>8</v>
      </c>
      <c r="BJ104">
        <v>0</v>
      </c>
      <c r="BK104">
        <v>0</v>
      </c>
      <c r="BL104">
        <f t="shared" si="60"/>
        <v>0</v>
      </c>
      <c r="BM104">
        <v>0</v>
      </c>
      <c r="BN104">
        <v>0</v>
      </c>
      <c r="BO104">
        <v>0</v>
      </c>
      <c r="BP104">
        <f t="shared" si="61"/>
        <v>8</v>
      </c>
      <c r="BQ104" s="4">
        <f t="shared" si="62"/>
        <v>948.16792452830191</v>
      </c>
      <c r="BR104" s="4">
        <f t="shared" si="63"/>
        <v>102.57735849056604</v>
      </c>
      <c r="BS104" s="4">
        <f t="shared" si="64"/>
        <v>0</v>
      </c>
      <c r="BT104" s="4">
        <f t="shared" si="65"/>
        <v>0</v>
      </c>
      <c r="BU104" s="4">
        <f t="shared" si="66"/>
        <v>45.25471698113207</v>
      </c>
      <c r="BV104" s="4">
        <f t="shared" si="67"/>
        <v>1096</v>
      </c>
      <c r="BW104" s="33">
        <f t="shared" si="68"/>
        <v>7.3529411764705881E-3</v>
      </c>
    </row>
    <row r="105" spans="1:75" ht="16" x14ac:dyDescent="0.2">
      <c r="A105" s="2" t="s">
        <v>191</v>
      </c>
      <c r="B105" s="2" t="s">
        <v>191</v>
      </c>
      <c r="C105" s="3">
        <v>50</v>
      </c>
      <c r="D105" s="2" t="s">
        <v>192</v>
      </c>
      <c r="E105" s="2" t="s">
        <v>193</v>
      </c>
      <c r="F105" s="2" t="s">
        <v>179</v>
      </c>
      <c r="G105" s="2" t="s">
        <v>48</v>
      </c>
      <c r="H105" s="2" t="s">
        <v>49</v>
      </c>
      <c r="I105">
        <v>599</v>
      </c>
      <c r="J105">
        <v>427</v>
      </c>
      <c r="K105">
        <v>14</v>
      </c>
      <c r="L105">
        <v>158</v>
      </c>
      <c r="M105">
        <v>404</v>
      </c>
      <c r="N105" s="7">
        <v>0.67671691792294808</v>
      </c>
      <c r="O105">
        <v>5</v>
      </c>
      <c r="P105" s="12">
        <f t="shared" si="38"/>
        <v>8.3752093802345051E-3</v>
      </c>
      <c r="Q105" s="7">
        <v>8.3752093802345051E-3</v>
      </c>
      <c r="R105" s="7">
        <f t="shared" si="69"/>
        <v>1</v>
      </c>
      <c r="S105">
        <v>0</v>
      </c>
      <c r="T105" s="7">
        <v>0</v>
      </c>
      <c r="U105" s="7">
        <f t="shared" si="70"/>
        <v>0</v>
      </c>
      <c r="V105">
        <v>0</v>
      </c>
      <c r="W105" s="7">
        <v>0</v>
      </c>
      <c r="X105" s="7">
        <f t="shared" si="71"/>
        <v>0</v>
      </c>
      <c r="Y105">
        <v>188</v>
      </c>
      <c r="Z105" s="7">
        <v>0.31490787269681741</v>
      </c>
      <c r="AA105" s="15">
        <v>548</v>
      </c>
      <c r="AB105" s="5">
        <f t="shared" si="39"/>
        <v>370.84087102177557</v>
      </c>
      <c r="AC105" s="5">
        <f t="shared" si="40"/>
        <v>4.5896147403685088</v>
      </c>
      <c r="AD105" s="5">
        <f t="shared" si="41"/>
        <v>0</v>
      </c>
      <c r="AE105" s="5">
        <f t="shared" si="42"/>
        <v>0</v>
      </c>
      <c r="AF105" s="16">
        <f t="shared" si="43"/>
        <v>172.56951423785594</v>
      </c>
      <c r="AG105" s="21">
        <v>4</v>
      </c>
      <c r="AH105" s="22">
        <v>0</v>
      </c>
      <c r="AI105" s="22">
        <v>0</v>
      </c>
      <c r="AJ105" s="4">
        <f t="shared" si="44"/>
        <v>0</v>
      </c>
      <c r="AK105" s="22">
        <v>0</v>
      </c>
      <c r="AL105" s="22">
        <v>0</v>
      </c>
      <c r="AM105" s="22">
        <v>2</v>
      </c>
      <c r="AN105" s="23">
        <f t="shared" si="45"/>
        <v>6</v>
      </c>
      <c r="AO105" s="4">
        <f t="shared" si="46"/>
        <v>374.84087102177557</v>
      </c>
      <c r="AP105" s="4">
        <f t="shared" si="47"/>
        <v>4.5896147403685088</v>
      </c>
      <c r="AQ105" s="4">
        <f t="shared" si="48"/>
        <v>0</v>
      </c>
      <c r="AR105" s="4">
        <f t="shared" si="49"/>
        <v>0</v>
      </c>
      <c r="AS105" s="4">
        <f t="shared" si="50"/>
        <v>174.56951423785594</v>
      </c>
      <c r="AT105" s="4">
        <f t="shared" si="51"/>
        <v>554</v>
      </c>
      <c r="AU105" s="25">
        <v>1</v>
      </c>
      <c r="AV105" s="25">
        <v>0</v>
      </c>
      <c r="AW105" s="25">
        <v>0</v>
      </c>
      <c r="AX105" s="4">
        <f t="shared" si="52"/>
        <v>0</v>
      </c>
      <c r="AY105" s="25">
        <v>0</v>
      </c>
      <c r="AZ105" s="25">
        <v>0</v>
      </c>
      <c r="BA105" s="25">
        <v>0</v>
      </c>
      <c r="BB105" s="4">
        <f t="shared" si="72"/>
        <v>1</v>
      </c>
      <c r="BC105" s="4">
        <f t="shared" si="54"/>
        <v>375.84087102177557</v>
      </c>
      <c r="BD105" s="4">
        <f t="shared" si="55"/>
        <v>4.5896147403685088</v>
      </c>
      <c r="BE105" s="4">
        <f t="shared" si="56"/>
        <v>0</v>
      </c>
      <c r="BF105" s="4">
        <f t="shared" si="57"/>
        <v>0</v>
      </c>
      <c r="BG105" s="4">
        <f t="shared" si="58"/>
        <v>174.56951423785594</v>
      </c>
      <c r="BH105" s="4">
        <f t="shared" si="59"/>
        <v>555</v>
      </c>
      <c r="BI105">
        <v>5</v>
      </c>
      <c r="BJ105">
        <v>0</v>
      </c>
      <c r="BK105">
        <v>0</v>
      </c>
      <c r="BL105">
        <f t="shared" si="60"/>
        <v>0</v>
      </c>
      <c r="BM105">
        <v>0</v>
      </c>
      <c r="BN105">
        <v>0</v>
      </c>
      <c r="BO105">
        <v>-1</v>
      </c>
      <c r="BP105">
        <f t="shared" si="61"/>
        <v>4</v>
      </c>
      <c r="BQ105" s="4">
        <f t="shared" si="62"/>
        <v>380.84087102177557</v>
      </c>
      <c r="BR105" s="4">
        <f t="shared" si="63"/>
        <v>4.5896147403685088</v>
      </c>
      <c r="BS105" s="4">
        <f t="shared" si="64"/>
        <v>0</v>
      </c>
      <c r="BT105" s="4">
        <f t="shared" si="65"/>
        <v>0</v>
      </c>
      <c r="BU105" s="4">
        <f t="shared" si="66"/>
        <v>173.56951423785594</v>
      </c>
      <c r="BV105" s="4">
        <f t="shared" si="67"/>
        <v>559</v>
      </c>
      <c r="BW105" s="33">
        <f t="shared" si="68"/>
        <v>7.2072072072072073E-3</v>
      </c>
    </row>
    <row r="106" spans="1:75" ht="16" x14ac:dyDescent="0.2">
      <c r="A106" s="2" t="s">
        <v>289</v>
      </c>
      <c r="B106" s="2" t="s">
        <v>289</v>
      </c>
      <c r="C106" s="3">
        <v>98</v>
      </c>
      <c r="D106" s="2" t="s">
        <v>290</v>
      </c>
      <c r="E106" s="2" t="s">
        <v>291</v>
      </c>
      <c r="F106" s="2" t="s">
        <v>239</v>
      </c>
      <c r="G106" s="2" t="s">
        <v>48</v>
      </c>
      <c r="H106" s="2" t="s">
        <v>49</v>
      </c>
      <c r="I106">
        <v>2441</v>
      </c>
      <c r="J106">
        <v>1544</v>
      </c>
      <c r="K106">
        <v>511</v>
      </c>
      <c r="L106">
        <v>386</v>
      </c>
      <c r="M106">
        <v>1484</v>
      </c>
      <c r="N106" s="7">
        <v>0.64131374243733796</v>
      </c>
      <c r="O106">
        <v>162</v>
      </c>
      <c r="P106" s="12">
        <f t="shared" si="38"/>
        <v>0.15082108902333621</v>
      </c>
      <c r="Q106" s="7">
        <v>7.000864304235091E-2</v>
      </c>
      <c r="R106" s="7">
        <f t="shared" si="69"/>
        <v>0.46418338108882523</v>
      </c>
      <c r="S106">
        <v>47</v>
      </c>
      <c r="T106" s="7">
        <v>2.0311149524632671E-2</v>
      </c>
      <c r="U106" s="7">
        <f t="shared" si="70"/>
        <v>0.1346704871060172</v>
      </c>
      <c r="V106">
        <v>140</v>
      </c>
      <c r="W106" s="7">
        <v>6.0501296456352639E-2</v>
      </c>
      <c r="X106" s="7">
        <f t="shared" si="71"/>
        <v>0.40114613180515762</v>
      </c>
      <c r="Y106">
        <v>481</v>
      </c>
      <c r="Z106" s="7">
        <v>0.20786516853932585</v>
      </c>
      <c r="AA106" s="15">
        <v>2349</v>
      </c>
      <c r="AB106" s="5">
        <f t="shared" si="39"/>
        <v>1506.445980985307</v>
      </c>
      <c r="AC106" s="5">
        <f t="shared" si="40"/>
        <v>164.45030250648227</v>
      </c>
      <c r="AD106" s="5">
        <f t="shared" si="41"/>
        <v>47.710890233362143</v>
      </c>
      <c r="AE106" s="5">
        <f t="shared" si="42"/>
        <v>142.11754537597236</v>
      </c>
      <c r="AF106" s="16">
        <f t="shared" si="43"/>
        <v>488.27528089887642</v>
      </c>
      <c r="AG106" s="21">
        <v>8</v>
      </c>
      <c r="AH106" s="22">
        <v>0</v>
      </c>
      <c r="AI106" s="22">
        <v>3</v>
      </c>
      <c r="AJ106" s="4">
        <f t="shared" si="44"/>
        <v>3</v>
      </c>
      <c r="AK106" s="22">
        <v>0</v>
      </c>
      <c r="AL106" s="22">
        <v>0</v>
      </c>
      <c r="AM106" s="22">
        <v>0</v>
      </c>
      <c r="AN106" s="23">
        <f t="shared" si="45"/>
        <v>11</v>
      </c>
      <c r="AO106" s="4">
        <f t="shared" si="46"/>
        <v>1514.445980985307</v>
      </c>
      <c r="AP106" s="4">
        <f t="shared" si="47"/>
        <v>167.45030250648227</v>
      </c>
      <c r="AQ106" s="4">
        <f t="shared" si="48"/>
        <v>47.710890233362143</v>
      </c>
      <c r="AR106" s="4">
        <f t="shared" si="49"/>
        <v>142.11754537597236</v>
      </c>
      <c r="AS106" s="4">
        <f t="shared" si="50"/>
        <v>488.27528089887642</v>
      </c>
      <c r="AT106" s="4">
        <f t="shared" si="51"/>
        <v>2360</v>
      </c>
      <c r="AU106" s="25">
        <v>12</v>
      </c>
      <c r="AV106" s="25">
        <v>6</v>
      </c>
      <c r="AW106" s="25">
        <v>0</v>
      </c>
      <c r="AX106" s="4">
        <f t="shared" si="52"/>
        <v>6</v>
      </c>
      <c r="AY106" s="25">
        <v>0</v>
      </c>
      <c r="AZ106" s="25">
        <v>0</v>
      </c>
      <c r="BA106" s="25">
        <v>3</v>
      </c>
      <c r="BB106" s="4">
        <f t="shared" si="72"/>
        <v>21</v>
      </c>
      <c r="BC106" s="4">
        <f t="shared" si="54"/>
        <v>1526.445980985307</v>
      </c>
      <c r="BD106" s="4">
        <f t="shared" si="55"/>
        <v>173.45030250648227</v>
      </c>
      <c r="BE106" s="4">
        <f t="shared" si="56"/>
        <v>47.710890233362143</v>
      </c>
      <c r="BF106" s="4">
        <f t="shared" si="57"/>
        <v>142.11754537597236</v>
      </c>
      <c r="BG106" s="4">
        <f t="shared" si="58"/>
        <v>491.27528089887642</v>
      </c>
      <c r="BH106" s="4">
        <f t="shared" si="59"/>
        <v>2381</v>
      </c>
      <c r="BI106">
        <v>14</v>
      </c>
      <c r="BJ106">
        <v>0</v>
      </c>
      <c r="BK106">
        <v>0</v>
      </c>
      <c r="BL106">
        <f t="shared" si="60"/>
        <v>0</v>
      </c>
      <c r="BM106">
        <v>0</v>
      </c>
      <c r="BN106">
        <v>0</v>
      </c>
      <c r="BO106">
        <v>3</v>
      </c>
      <c r="BP106">
        <f t="shared" si="61"/>
        <v>17</v>
      </c>
      <c r="BQ106" s="4">
        <f t="shared" si="62"/>
        <v>1540.445980985307</v>
      </c>
      <c r="BR106" s="4">
        <f t="shared" si="63"/>
        <v>173.45030250648227</v>
      </c>
      <c r="BS106" s="4">
        <f t="shared" si="64"/>
        <v>47.710890233362143</v>
      </c>
      <c r="BT106" s="4">
        <f t="shared" si="65"/>
        <v>142.11754537597236</v>
      </c>
      <c r="BU106" s="4">
        <f t="shared" si="66"/>
        <v>494.27528089887642</v>
      </c>
      <c r="BV106" s="4">
        <f t="shared" si="67"/>
        <v>2398</v>
      </c>
      <c r="BW106" s="33">
        <f t="shared" si="68"/>
        <v>7.1398572028559433E-3</v>
      </c>
    </row>
    <row r="107" spans="1:75" ht="16" x14ac:dyDescent="0.2">
      <c r="A107" s="2" t="s">
        <v>355</v>
      </c>
      <c r="B107" s="2" t="s">
        <v>355</v>
      </c>
      <c r="C107" s="3">
        <v>7</v>
      </c>
      <c r="D107" s="2" t="s">
        <v>356</v>
      </c>
      <c r="E107" s="2" t="s">
        <v>357</v>
      </c>
      <c r="F107" s="2" t="s">
        <v>358</v>
      </c>
      <c r="G107" s="2" t="s">
        <v>359</v>
      </c>
      <c r="H107" s="2" t="s">
        <v>360</v>
      </c>
      <c r="I107">
        <v>4518</v>
      </c>
      <c r="J107">
        <v>3852</v>
      </c>
      <c r="K107">
        <v>599</v>
      </c>
      <c r="L107">
        <v>67</v>
      </c>
      <c r="M107">
        <v>3829</v>
      </c>
      <c r="N107" s="7">
        <v>0.8948352418789437</v>
      </c>
      <c r="O107">
        <v>312</v>
      </c>
      <c r="P107" s="12">
        <f t="shared" si="38"/>
        <v>0.10189296564617902</v>
      </c>
      <c r="Q107" s="7">
        <v>7.2914232297265721E-2</v>
      </c>
      <c r="R107" s="7">
        <f t="shared" si="69"/>
        <v>0.7155963302752294</v>
      </c>
      <c r="S107">
        <v>84</v>
      </c>
      <c r="T107" s="7">
        <v>1.9630754849263847E-2</v>
      </c>
      <c r="U107" s="7">
        <f t="shared" si="70"/>
        <v>0.19266055045871561</v>
      </c>
      <c r="V107">
        <v>40</v>
      </c>
      <c r="W107" s="7">
        <v>9.3479784996494501E-3</v>
      </c>
      <c r="X107" s="7">
        <f t="shared" si="71"/>
        <v>9.1743119266055037E-2</v>
      </c>
      <c r="Y107">
        <v>14</v>
      </c>
      <c r="Z107" s="7">
        <v>3.271792474877308E-3</v>
      </c>
      <c r="AA107" s="15">
        <v>4466</v>
      </c>
      <c r="AB107" s="5">
        <f t="shared" si="39"/>
        <v>3996.3341902313628</v>
      </c>
      <c r="AC107" s="5">
        <f t="shared" si="40"/>
        <v>325.63496143958872</v>
      </c>
      <c r="AD107" s="5">
        <f t="shared" si="41"/>
        <v>87.670951156812336</v>
      </c>
      <c r="AE107" s="5">
        <f t="shared" si="42"/>
        <v>41.748071979434442</v>
      </c>
      <c r="AF107" s="16">
        <f t="shared" si="43"/>
        <v>14.611825192802057</v>
      </c>
      <c r="AG107" s="21">
        <v>36</v>
      </c>
      <c r="AH107" s="22">
        <v>0</v>
      </c>
      <c r="AI107" s="22">
        <v>4</v>
      </c>
      <c r="AJ107" s="4">
        <f t="shared" si="44"/>
        <v>4</v>
      </c>
      <c r="AK107" s="22">
        <v>0</v>
      </c>
      <c r="AL107" s="22">
        <v>0</v>
      </c>
      <c r="AM107" s="22">
        <v>0</v>
      </c>
      <c r="AN107" s="23">
        <f t="shared" si="45"/>
        <v>40</v>
      </c>
      <c r="AO107" s="4">
        <f t="shared" si="46"/>
        <v>4032.3341902313628</v>
      </c>
      <c r="AP107" s="4">
        <f t="shared" si="47"/>
        <v>329.63496143958872</v>
      </c>
      <c r="AQ107" s="4">
        <f t="shared" si="48"/>
        <v>87.670951156812336</v>
      </c>
      <c r="AR107" s="4">
        <f t="shared" si="49"/>
        <v>41.748071979434442</v>
      </c>
      <c r="AS107" s="4">
        <f t="shared" si="50"/>
        <v>14.611825192802057</v>
      </c>
      <c r="AT107" s="4">
        <f t="shared" si="51"/>
        <v>4506.0000000000009</v>
      </c>
      <c r="AU107" s="25">
        <v>15</v>
      </c>
      <c r="AV107" s="25">
        <v>4</v>
      </c>
      <c r="AW107" s="25">
        <v>0</v>
      </c>
      <c r="AX107" s="4">
        <f t="shared" si="52"/>
        <v>4</v>
      </c>
      <c r="AY107" s="25">
        <v>0</v>
      </c>
      <c r="AZ107" s="25">
        <v>0</v>
      </c>
      <c r="BA107" s="25">
        <v>0</v>
      </c>
      <c r="BB107" s="4">
        <f t="shared" si="72"/>
        <v>19</v>
      </c>
      <c r="BC107" s="4">
        <f t="shared" si="54"/>
        <v>4047.3341902313628</v>
      </c>
      <c r="BD107" s="4">
        <f t="shared" si="55"/>
        <v>333.63496143958872</v>
      </c>
      <c r="BE107" s="4">
        <f t="shared" si="56"/>
        <v>87.670951156812336</v>
      </c>
      <c r="BF107" s="4">
        <f t="shared" si="57"/>
        <v>41.748071979434442</v>
      </c>
      <c r="BG107" s="4">
        <f t="shared" si="58"/>
        <v>14.611825192802057</v>
      </c>
      <c r="BH107" s="4">
        <f t="shared" si="59"/>
        <v>4525.0000000000009</v>
      </c>
      <c r="BI107">
        <v>26</v>
      </c>
      <c r="BJ107">
        <v>2</v>
      </c>
      <c r="BK107">
        <v>4</v>
      </c>
      <c r="BL107">
        <f t="shared" si="60"/>
        <v>6</v>
      </c>
      <c r="BM107">
        <v>0</v>
      </c>
      <c r="BN107">
        <v>0</v>
      </c>
      <c r="BO107">
        <v>0</v>
      </c>
      <c r="BP107">
        <f t="shared" si="61"/>
        <v>32</v>
      </c>
      <c r="BQ107" s="4">
        <f t="shared" si="62"/>
        <v>4073.3341902313628</v>
      </c>
      <c r="BR107" s="4">
        <f t="shared" si="63"/>
        <v>339.63496143958872</v>
      </c>
      <c r="BS107" s="4">
        <f t="shared" si="64"/>
        <v>87.670951156812336</v>
      </c>
      <c r="BT107" s="4">
        <f t="shared" si="65"/>
        <v>41.748071979434442</v>
      </c>
      <c r="BU107" s="4">
        <f t="shared" si="66"/>
        <v>14.611825192802057</v>
      </c>
      <c r="BV107" s="4">
        <f t="shared" si="67"/>
        <v>4557.0000000000009</v>
      </c>
      <c r="BW107" s="33">
        <f t="shared" si="68"/>
        <v>7.0718232044198878E-3</v>
      </c>
    </row>
    <row r="108" spans="1:75" ht="16" x14ac:dyDescent="0.2">
      <c r="A108" s="2" t="s">
        <v>646</v>
      </c>
      <c r="B108" s="2" t="s">
        <v>646</v>
      </c>
      <c r="C108" s="3">
        <v>231</v>
      </c>
      <c r="D108" s="2" t="s">
        <v>647</v>
      </c>
      <c r="E108" s="2" t="s">
        <v>648</v>
      </c>
      <c r="F108" s="2" t="s">
        <v>538</v>
      </c>
      <c r="G108" s="2" t="s">
        <v>539</v>
      </c>
      <c r="H108" s="2" t="s">
        <v>540</v>
      </c>
      <c r="I108">
        <v>5756</v>
      </c>
      <c r="J108">
        <v>4966</v>
      </c>
      <c r="K108">
        <v>754</v>
      </c>
      <c r="L108">
        <v>36</v>
      </c>
      <c r="M108">
        <v>4738</v>
      </c>
      <c r="N108" s="7">
        <v>0.85307886208138284</v>
      </c>
      <c r="O108">
        <v>493</v>
      </c>
      <c r="P108" s="12">
        <f t="shared" si="38"/>
        <v>0.14692113791861722</v>
      </c>
      <c r="Q108" s="7">
        <v>8.8764854159164561E-2</v>
      </c>
      <c r="R108" s="7">
        <f t="shared" si="69"/>
        <v>0.60416666666666663</v>
      </c>
      <c r="S108">
        <v>61</v>
      </c>
      <c r="T108" s="7">
        <v>1.0983075261073101E-2</v>
      </c>
      <c r="U108" s="7">
        <f t="shared" si="70"/>
        <v>7.4754901960784312E-2</v>
      </c>
      <c r="V108">
        <v>262</v>
      </c>
      <c r="W108" s="7">
        <v>4.7173208498379547E-2</v>
      </c>
      <c r="X108" s="7">
        <f t="shared" si="71"/>
        <v>0.32107843137254899</v>
      </c>
      <c r="Y108">
        <v>0</v>
      </c>
      <c r="Z108" s="7">
        <v>0</v>
      </c>
      <c r="AA108" s="15">
        <v>5575</v>
      </c>
      <c r="AB108" s="5">
        <f t="shared" si="39"/>
        <v>4755.9146561037096</v>
      </c>
      <c r="AC108" s="5">
        <f t="shared" si="40"/>
        <v>494.8640619373424</v>
      </c>
      <c r="AD108" s="5">
        <f t="shared" si="41"/>
        <v>61.23064458048254</v>
      </c>
      <c r="AE108" s="5">
        <f t="shared" si="42"/>
        <v>262.99063737846598</v>
      </c>
      <c r="AF108" s="16">
        <f t="shared" si="43"/>
        <v>0</v>
      </c>
      <c r="AG108" s="21">
        <v>43</v>
      </c>
      <c r="AH108" s="22">
        <v>0</v>
      </c>
      <c r="AI108" s="22">
        <v>4</v>
      </c>
      <c r="AJ108" s="4">
        <f t="shared" si="44"/>
        <v>4</v>
      </c>
      <c r="AK108" s="22">
        <v>0</v>
      </c>
      <c r="AL108" s="22">
        <v>0</v>
      </c>
      <c r="AM108" s="22">
        <v>0</v>
      </c>
      <c r="AN108" s="23">
        <f t="shared" si="45"/>
        <v>47</v>
      </c>
      <c r="AO108" s="4">
        <f t="shared" si="46"/>
        <v>4798.9146561037096</v>
      </c>
      <c r="AP108" s="4">
        <f t="shared" si="47"/>
        <v>498.8640619373424</v>
      </c>
      <c r="AQ108" s="4">
        <f t="shared" si="48"/>
        <v>61.23064458048254</v>
      </c>
      <c r="AR108" s="4">
        <f t="shared" si="49"/>
        <v>262.99063737846598</v>
      </c>
      <c r="AS108" s="4">
        <f t="shared" si="50"/>
        <v>0</v>
      </c>
      <c r="AT108" s="4">
        <f t="shared" si="51"/>
        <v>5622.0000000000009</v>
      </c>
      <c r="AU108" s="25">
        <v>40</v>
      </c>
      <c r="AV108" s="25">
        <v>2</v>
      </c>
      <c r="AW108" s="25">
        <v>3</v>
      </c>
      <c r="AX108" s="4">
        <f t="shared" si="52"/>
        <v>5</v>
      </c>
      <c r="AY108" s="25">
        <v>0</v>
      </c>
      <c r="AZ108" s="25">
        <v>0</v>
      </c>
      <c r="BA108" s="25">
        <v>0</v>
      </c>
      <c r="BB108" s="4">
        <f t="shared" si="72"/>
        <v>45</v>
      </c>
      <c r="BC108" s="4">
        <f t="shared" si="54"/>
        <v>4838.9146561037096</v>
      </c>
      <c r="BD108" s="4">
        <f t="shared" si="55"/>
        <v>503.8640619373424</v>
      </c>
      <c r="BE108" s="4">
        <f t="shared" si="56"/>
        <v>61.23064458048254</v>
      </c>
      <c r="BF108" s="4">
        <f t="shared" si="57"/>
        <v>262.99063737846598</v>
      </c>
      <c r="BG108" s="4">
        <f t="shared" si="58"/>
        <v>0</v>
      </c>
      <c r="BH108" s="4">
        <f t="shared" si="59"/>
        <v>5667.0000000000009</v>
      </c>
      <c r="BI108">
        <v>27</v>
      </c>
      <c r="BJ108">
        <v>4</v>
      </c>
      <c r="BK108">
        <v>3</v>
      </c>
      <c r="BL108">
        <f t="shared" si="60"/>
        <v>7</v>
      </c>
      <c r="BM108">
        <v>6</v>
      </c>
      <c r="BN108">
        <v>0</v>
      </c>
      <c r="BO108">
        <v>0</v>
      </c>
      <c r="BP108">
        <f t="shared" si="61"/>
        <v>40</v>
      </c>
      <c r="BQ108" s="4">
        <f t="shared" si="62"/>
        <v>4865.9146561037096</v>
      </c>
      <c r="BR108" s="4">
        <f t="shared" si="63"/>
        <v>510.8640619373424</v>
      </c>
      <c r="BS108" s="4">
        <f t="shared" si="64"/>
        <v>67.230644580482533</v>
      </c>
      <c r="BT108" s="4">
        <f t="shared" si="65"/>
        <v>262.99063737846598</v>
      </c>
      <c r="BU108" s="4">
        <f t="shared" si="66"/>
        <v>0</v>
      </c>
      <c r="BV108" s="4">
        <f t="shared" si="67"/>
        <v>5707.0000000000009</v>
      </c>
      <c r="BW108" s="33">
        <f t="shared" si="68"/>
        <v>7.0584083289218268E-3</v>
      </c>
    </row>
    <row r="109" spans="1:75" ht="16" x14ac:dyDescent="0.2">
      <c r="A109" s="2" t="s">
        <v>386</v>
      </c>
      <c r="B109" s="2" t="s">
        <v>386</v>
      </c>
      <c r="C109" s="3">
        <v>87</v>
      </c>
      <c r="D109" s="2" t="s">
        <v>387</v>
      </c>
      <c r="E109" s="2" t="s">
        <v>388</v>
      </c>
      <c r="F109" s="2" t="s">
        <v>358</v>
      </c>
      <c r="G109" s="2" t="s">
        <v>108</v>
      </c>
      <c r="H109" s="2" t="s">
        <v>109</v>
      </c>
      <c r="I109">
        <v>726</v>
      </c>
      <c r="J109">
        <v>629</v>
      </c>
      <c r="K109">
        <v>85</v>
      </c>
      <c r="L109">
        <v>12</v>
      </c>
      <c r="M109">
        <v>630</v>
      </c>
      <c r="N109" s="7">
        <v>0.80665813060179259</v>
      </c>
      <c r="O109">
        <v>35</v>
      </c>
      <c r="P109" s="12">
        <f t="shared" si="38"/>
        <v>0.16517285531370041</v>
      </c>
      <c r="Q109" s="7">
        <v>4.4814340588988477E-2</v>
      </c>
      <c r="R109" s="7">
        <f t="shared" si="69"/>
        <v>0.27131782945736432</v>
      </c>
      <c r="S109">
        <v>39</v>
      </c>
      <c r="T109" s="7">
        <v>4.9935979513444299E-2</v>
      </c>
      <c r="U109" s="7">
        <f t="shared" si="70"/>
        <v>0.30232558139534876</v>
      </c>
      <c r="V109">
        <v>55</v>
      </c>
      <c r="W109" s="7">
        <v>7.0422535211267609E-2</v>
      </c>
      <c r="X109" s="7">
        <f t="shared" si="71"/>
        <v>0.4263565891472868</v>
      </c>
      <c r="Y109">
        <v>22</v>
      </c>
      <c r="Z109" s="7">
        <v>2.8169014084507043E-2</v>
      </c>
      <c r="AA109" s="15">
        <v>708</v>
      </c>
      <c r="AB109" s="5">
        <f t="shared" si="39"/>
        <v>571.11395646606911</v>
      </c>
      <c r="AC109" s="5">
        <f t="shared" si="40"/>
        <v>31.728553137003843</v>
      </c>
      <c r="AD109" s="5">
        <f t="shared" si="41"/>
        <v>35.354673495518561</v>
      </c>
      <c r="AE109" s="5">
        <f t="shared" si="42"/>
        <v>49.859154929577464</v>
      </c>
      <c r="AF109" s="16">
        <f t="shared" si="43"/>
        <v>19.943661971830988</v>
      </c>
      <c r="AG109" s="21">
        <v>5</v>
      </c>
      <c r="AH109" s="22">
        <v>0</v>
      </c>
      <c r="AI109" s="22">
        <v>0</v>
      </c>
      <c r="AJ109" s="4">
        <f t="shared" si="44"/>
        <v>0</v>
      </c>
      <c r="AK109" s="22">
        <v>0</v>
      </c>
      <c r="AL109" s="22">
        <v>0</v>
      </c>
      <c r="AM109" s="22">
        <v>0</v>
      </c>
      <c r="AN109" s="23">
        <f t="shared" si="45"/>
        <v>5</v>
      </c>
      <c r="AO109" s="4">
        <f t="shared" si="46"/>
        <v>576.11395646606911</v>
      </c>
      <c r="AP109" s="4">
        <f t="shared" si="47"/>
        <v>31.728553137003843</v>
      </c>
      <c r="AQ109" s="4">
        <f t="shared" si="48"/>
        <v>35.354673495518561</v>
      </c>
      <c r="AR109" s="4">
        <f t="shared" si="49"/>
        <v>49.859154929577464</v>
      </c>
      <c r="AS109" s="4">
        <f t="shared" si="50"/>
        <v>19.943661971830988</v>
      </c>
      <c r="AT109" s="4">
        <f t="shared" si="51"/>
        <v>713</v>
      </c>
      <c r="AU109" s="25">
        <v>4</v>
      </c>
      <c r="AV109" s="25">
        <v>0</v>
      </c>
      <c r="AW109" s="25">
        <v>0</v>
      </c>
      <c r="AX109" s="4">
        <f t="shared" si="52"/>
        <v>0</v>
      </c>
      <c r="AY109" s="25">
        <v>0</v>
      </c>
      <c r="AZ109" s="25">
        <v>0</v>
      </c>
      <c r="BA109" s="25">
        <v>0</v>
      </c>
      <c r="BB109" s="4">
        <f t="shared" si="72"/>
        <v>4</v>
      </c>
      <c r="BC109" s="4">
        <f t="shared" si="54"/>
        <v>580.11395646606911</v>
      </c>
      <c r="BD109" s="4">
        <f t="shared" si="55"/>
        <v>31.728553137003843</v>
      </c>
      <c r="BE109" s="4">
        <f t="shared" si="56"/>
        <v>35.354673495518561</v>
      </c>
      <c r="BF109" s="4">
        <f t="shared" si="57"/>
        <v>49.859154929577464</v>
      </c>
      <c r="BG109" s="4">
        <f t="shared" si="58"/>
        <v>19.943661971830988</v>
      </c>
      <c r="BH109" s="4">
        <f t="shared" si="59"/>
        <v>717</v>
      </c>
      <c r="BI109">
        <v>5</v>
      </c>
      <c r="BJ109">
        <v>0</v>
      </c>
      <c r="BK109">
        <v>0</v>
      </c>
      <c r="BL109">
        <f t="shared" si="60"/>
        <v>0</v>
      </c>
      <c r="BM109">
        <v>0</v>
      </c>
      <c r="BN109">
        <v>0</v>
      </c>
      <c r="BO109">
        <v>0</v>
      </c>
      <c r="BP109">
        <f t="shared" si="61"/>
        <v>5</v>
      </c>
      <c r="BQ109" s="4">
        <f t="shared" si="62"/>
        <v>585.11395646606911</v>
      </c>
      <c r="BR109" s="4">
        <f t="shared" si="63"/>
        <v>31.728553137003843</v>
      </c>
      <c r="BS109" s="4">
        <f t="shared" si="64"/>
        <v>35.354673495518561</v>
      </c>
      <c r="BT109" s="4">
        <f t="shared" si="65"/>
        <v>49.859154929577464</v>
      </c>
      <c r="BU109" s="4">
        <f t="shared" si="66"/>
        <v>19.943661971830988</v>
      </c>
      <c r="BV109" s="4">
        <f t="shared" si="67"/>
        <v>722</v>
      </c>
      <c r="BW109" s="33">
        <f t="shared" si="68"/>
        <v>6.9735006973500697E-3</v>
      </c>
    </row>
    <row r="110" spans="1:75" ht="16" x14ac:dyDescent="0.2">
      <c r="A110" s="2" t="s">
        <v>14</v>
      </c>
      <c r="B110" s="2" t="s">
        <v>14</v>
      </c>
      <c r="C110" s="3">
        <v>13</v>
      </c>
      <c r="D110" s="2" t="s">
        <v>15</v>
      </c>
      <c r="E110" s="2" t="s">
        <v>16</v>
      </c>
      <c r="F110" s="2" t="s">
        <v>11</v>
      </c>
      <c r="G110" s="2" t="s">
        <v>12</v>
      </c>
      <c r="H110" s="2" t="s">
        <v>13</v>
      </c>
      <c r="I110">
        <v>2438</v>
      </c>
      <c r="J110">
        <v>2345</v>
      </c>
      <c r="K110">
        <v>8</v>
      </c>
      <c r="L110">
        <v>85</v>
      </c>
      <c r="M110">
        <v>2225</v>
      </c>
      <c r="N110" s="7">
        <v>0.88645418326693226</v>
      </c>
      <c r="O110">
        <v>117</v>
      </c>
      <c r="P110" s="12">
        <f t="shared" si="38"/>
        <v>6.6135458167330685E-2</v>
      </c>
      <c r="Q110" s="7">
        <v>4.6613545816733069E-2</v>
      </c>
      <c r="R110" s="7">
        <f t="shared" si="69"/>
        <v>0.70481927710843373</v>
      </c>
      <c r="S110">
        <v>49</v>
      </c>
      <c r="T110" s="7">
        <v>1.9521912350597609E-2</v>
      </c>
      <c r="U110" s="7">
        <f t="shared" si="70"/>
        <v>0.29518072289156622</v>
      </c>
      <c r="V110">
        <v>0</v>
      </c>
      <c r="W110" s="7">
        <v>0</v>
      </c>
      <c r="X110" s="7">
        <f t="shared" si="71"/>
        <v>0</v>
      </c>
      <c r="Y110">
        <v>119</v>
      </c>
      <c r="Z110" s="7">
        <v>4.7410358565737054E-2</v>
      </c>
      <c r="AA110" s="15">
        <v>2416</v>
      </c>
      <c r="AB110" s="5">
        <f t="shared" si="39"/>
        <v>2141.6733067729083</v>
      </c>
      <c r="AC110" s="5">
        <f t="shared" si="40"/>
        <v>112.61832669322709</v>
      </c>
      <c r="AD110" s="5">
        <f t="shared" si="41"/>
        <v>47.164940239043823</v>
      </c>
      <c r="AE110" s="5">
        <f t="shared" si="42"/>
        <v>0</v>
      </c>
      <c r="AF110" s="16">
        <f t="shared" si="43"/>
        <v>114.54342629482072</v>
      </c>
      <c r="AG110" s="21">
        <v>27</v>
      </c>
      <c r="AH110" s="22">
        <v>0</v>
      </c>
      <c r="AI110" s="22">
        <v>0</v>
      </c>
      <c r="AJ110" s="4">
        <f t="shared" si="44"/>
        <v>0</v>
      </c>
      <c r="AK110" s="22">
        <v>0</v>
      </c>
      <c r="AL110" s="22">
        <v>0</v>
      </c>
      <c r="AM110" s="22">
        <v>1</v>
      </c>
      <c r="AN110" s="23">
        <f t="shared" si="45"/>
        <v>28</v>
      </c>
      <c r="AO110" s="4">
        <f t="shared" si="46"/>
        <v>2168.6733067729083</v>
      </c>
      <c r="AP110" s="4">
        <f t="shared" si="47"/>
        <v>112.61832669322709</v>
      </c>
      <c r="AQ110" s="4">
        <f t="shared" si="48"/>
        <v>47.164940239043823</v>
      </c>
      <c r="AR110" s="4">
        <f t="shared" si="49"/>
        <v>0</v>
      </c>
      <c r="AS110" s="4">
        <f t="shared" si="50"/>
        <v>115.54342629482072</v>
      </c>
      <c r="AT110" s="4">
        <f t="shared" si="51"/>
        <v>2444</v>
      </c>
      <c r="AU110" s="25">
        <v>-6</v>
      </c>
      <c r="AV110" s="25">
        <v>0</v>
      </c>
      <c r="AW110" s="25">
        <v>0</v>
      </c>
      <c r="AX110" s="4">
        <f t="shared" si="52"/>
        <v>0</v>
      </c>
      <c r="AY110" s="25">
        <v>0</v>
      </c>
      <c r="AZ110" s="25">
        <v>0</v>
      </c>
      <c r="BA110" s="25">
        <v>1</v>
      </c>
      <c r="BB110" s="4">
        <f t="shared" si="72"/>
        <v>-5</v>
      </c>
      <c r="BC110" s="4">
        <f t="shared" si="54"/>
        <v>2162.6733067729083</v>
      </c>
      <c r="BD110" s="4">
        <f t="shared" si="55"/>
        <v>112.61832669322709</v>
      </c>
      <c r="BE110" s="4">
        <f t="shared" si="56"/>
        <v>47.164940239043823</v>
      </c>
      <c r="BF110" s="4">
        <f t="shared" si="57"/>
        <v>0</v>
      </c>
      <c r="BG110" s="4">
        <f t="shared" si="58"/>
        <v>116.54342629482072</v>
      </c>
      <c r="BH110" s="4">
        <f t="shared" si="59"/>
        <v>2439</v>
      </c>
      <c r="BI110">
        <v>17</v>
      </c>
      <c r="BJ110">
        <v>0</v>
      </c>
      <c r="BK110">
        <v>0</v>
      </c>
      <c r="BL110">
        <f t="shared" si="60"/>
        <v>0</v>
      </c>
      <c r="BM110">
        <v>0</v>
      </c>
      <c r="BN110">
        <v>0</v>
      </c>
      <c r="BO110">
        <v>0</v>
      </c>
      <c r="BP110">
        <f t="shared" si="61"/>
        <v>17</v>
      </c>
      <c r="BQ110" s="4">
        <f t="shared" si="62"/>
        <v>2179.6733067729083</v>
      </c>
      <c r="BR110" s="4">
        <f t="shared" si="63"/>
        <v>112.61832669322709</v>
      </c>
      <c r="BS110" s="4">
        <f t="shared" si="64"/>
        <v>47.164940239043823</v>
      </c>
      <c r="BT110" s="4">
        <f t="shared" si="65"/>
        <v>0</v>
      </c>
      <c r="BU110" s="4">
        <f t="shared" si="66"/>
        <v>116.54342629482072</v>
      </c>
      <c r="BV110" s="4">
        <f t="shared" si="67"/>
        <v>2456</v>
      </c>
      <c r="BW110" s="33">
        <f t="shared" si="68"/>
        <v>6.9700697006970071E-3</v>
      </c>
    </row>
    <row r="111" spans="1:75" ht="16" x14ac:dyDescent="0.2">
      <c r="A111" s="2" t="s">
        <v>703</v>
      </c>
      <c r="B111" s="2" t="s">
        <v>703</v>
      </c>
      <c r="C111" s="3">
        <v>84</v>
      </c>
      <c r="D111" s="2" t="s">
        <v>704</v>
      </c>
      <c r="E111" s="2" t="s">
        <v>705</v>
      </c>
      <c r="F111" s="2" t="s">
        <v>157</v>
      </c>
      <c r="G111" s="2" t="s">
        <v>264</v>
      </c>
      <c r="H111" s="2" t="s">
        <v>265</v>
      </c>
      <c r="I111">
        <v>451</v>
      </c>
      <c r="J111">
        <v>405</v>
      </c>
      <c r="K111">
        <v>16</v>
      </c>
      <c r="L111">
        <v>30</v>
      </c>
      <c r="M111">
        <v>365</v>
      </c>
      <c r="N111" s="7">
        <v>0.83908045977011492</v>
      </c>
      <c r="O111">
        <v>2</v>
      </c>
      <c r="P111" s="12">
        <f t="shared" si="38"/>
        <v>7.586206896551724E-2</v>
      </c>
      <c r="Q111" s="7">
        <v>4.5977011494252873E-3</v>
      </c>
      <c r="R111" s="7">
        <f t="shared" si="69"/>
        <v>6.0606060606060608E-2</v>
      </c>
      <c r="S111">
        <v>13</v>
      </c>
      <c r="T111" s="7">
        <v>2.9885057471264367E-2</v>
      </c>
      <c r="U111" s="7">
        <f t="shared" si="70"/>
        <v>0.39393939393939392</v>
      </c>
      <c r="V111">
        <v>18</v>
      </c>
      <c r="W111" s="7">
        <v>4.1379310344827586E-2</v>
      </c>
      <c r="X111" s="7">
        <f t="shared" si="71"/>
        <v>0.54545454545454541</v>
      </c>
      <c r="Y111">
        <v>37</v>
      </c>
      <c r="Z111" s="7">
        <v>8.5057471264367815E-2</v>
      </c>
      <c r="AA111" s="15">
        <v>429</v>
      </c>
      <c r="AB111" s="5">
        <f t="shared" si="39"/>
        <v>359.9655172413793</v>
      </c>
      <c r="AC111" s="5">
        <f t="shared" si="40"/>
        <v>1.9724137931034482</v>
      </c>
      <c r="AD111" s="5">
        <f t="shared" si="41"/>
        <v>12.820689655172414</v>
      </c>
      <c r="AE111" s="5">
        <f t="shared" si="42"/>
        <v>17.751724137931035</v>
      </c>
      <c r="AF111" s="16">
        <f t="shared" si="43"/>
        <v>36.489655172413791</v>
      </c>
      <c r="AG111" s="21">
        <v>1</v>
      </c>
      <c r="AH111" s="22">
        <v>0</v>
      </c>
      <c r="AI111" s="22">
        <v>0</v>
      </c>
      <c r="AJ111" s="4">
        <f t="shared" si="44"/>
        <v>0</v>
      </c>
      <c r="AK111" s="22">
        <v>0</v>
      </c>
      <c r="AL111" s="22">
        <v>0</v>
      </c>
      <c r="AM111" s="22">
        <v>0</v>
      </c>
      <c r="AN111" s="23">
        <f t="shared" si="45"/>
        <v>1</v>
      </c>
      <c r="AO111" s="4">
        <f t="shared" si="46"/>
        <v>360.9655172413793</v>
      </c>
      <c r="AP111" s="4">
        <f t="shared" si="47"/>
        <v>1.9724137931034482</v>
      </c>
      <c r="AQ111" s="4">
        <f t="shared" si="48"/>
        <v>12.820689655172414</v>
      </c>
      <c r="AR111" s="4">
        <f t="shared" si="49"/>
        <v>17.751724137931035</v>
      </c>
      <c r="AS111" s="4">
        <f t="shared" si="50"/>
        <v>36.489655172413791</v>
      </c>
      <c r="AT111" s="4">
        <f t="shared" si="51"/>
        <v>430</v>
      </c>
      <c r="AU111" s="25">
        <v>1</v>
      </c>
      <c r="AV111" s="25">
        <v>0</v>
      </c>
      <c r="AW111" s="25">
        <v>0</v>
      </c>
      <c r="AX111" s="4">
        <f t="shared" si="52"/>
        <v>0</v>
      </c>
      <c r="AY111" s="25">
        <v>0</v>
      </c>
      <c r="AZ111" s="25">
        <v>0</v>
      </c>
      <c r="BA111" s="25">
        <v>0</v>
      </c>
      <c r="BB111" s="4">
        <f t="shared" si="72"/>
        <v>1</v>
      </c>
      <c r="BC111" s="4">
        <f t="shared" si="54"/>
        <v>361.9655172413793</v>
      </c>
      <c r="BD111" s="4">
        <f t="shared" si="55"/>
        <v>1.9724137931034482</v>
      </c>
      <c r="BE111" s="4">
        <f t="shared" si="56"/>
        <v>12.820689655172414</v>
      </c>
      <c r="BF111" s="4">
        <f t="shared" si="57"/>
        <v>17.751724137931035</v>
      </c>
      <c r="BG111" s="4">
        <f t="shared" si="58"/>
        <v>36.489655172413791</v>
      </c>
      <c r="BH111" s="4">
        <f t="shared" si="59"/>
        <v>431</v>
      </c>
      <c r="BI111">
        <v>3</v>
      </c>
      <c r="BJ111">
        <v>0</v>
      </c>
      <c r="BK111">
        <v>0</v>
      </c>
      <c r="BL111">
        <f t="shared" si="60"/>
        <v>0</v>
      </c>
      <c r="BM111">
        <v>0</v>
      </c>
      <c r="BN111">
        <v>0</v>
      </c>
      <c r="BO111">
        <v>0</v>
      </c>
      <c r="BP111">
        <f t="shared" si="61"/>
        <v>3</v>
      </c>
      <c r="BQ111" s="4">
        <f t="shared" si="62"/>
        <v>364.9655172413793</v>
      </c>
      <c r="BR111" s="4">
        <f t="shared" si="63"/>
        <v>1.9724137931034482</v>
      </c>
      <c r="BS111" s="4">
        <f t="shared" si="64"/>
        <v>12.820689655172414</v>
      </c>
      <c r="BT111" s="4">
        <f t="shared" si="65"/>
        <v>17.751724137931035</v>
      </c>
      <c r="BU111" s="4">
        <f t="shared" si="66"/>
        <v>36.489655172413791</v>
      </c>
      <c r="BV111" s="4">
        <f t="shared" si="67"/>
        <v>434</v>
      </c>
      <c r="BW111" s="33">
        <f t="shared" si="68"/>
        <v>6.9605568445475635E-3</v>
      </c>
    </row>
    <row r="112" spans="1:75" ht="16" x14ac:dyDescent="0.2">
      <c r="A112" s="2" t="s">
        <v>392</v>
      </c>
      <c r="B112" s="2" t="s">
        <v>392</v>
      </c>
      <c r="C112" s="3">
        <v>94</v>
      </c>
      <c r="D112" s="2" t="s">
        <v>393</v>
      </c>
      <c r="E112" s="2" t="s">
        <v>394</v>
      </c>
      <c r="F112" s="2" t="s">
        <v>358</v>
      </c>
      <c r="G112" s="2" t="s">
        <v>108</v>
      </c>
      <c r="H112" s="2" t="s">
        <v>109</v>
      </c>
      <c r="I112">
        <v>884</v>
      </c>
      <c r="J112">
        <v>748</v>
      </c>
      <c r="K112">
        <v>124</v>
      </c>
      <c r="L112">
        <v>12</v>
      </c>
      <c r="M112">
        <v>871</v>
      </c>
      <c r="N112" s="7">
        <v>0.93454935622317592</v>
      </c>
      <c r="O112">
        <v>20</v>
      </c>
      <c r="P112" s="12">
        <f t="shared" si="38"/>
        <v>4.5064377682403428E-2</v>
      </c>
      <c r="Q112" s="7">
        <v>2.1459227467811159E-2</v>
      </c>
      <c r="R112" s="7">
        <f t="shared" si="69"/>
        <v>0.47619047619047622</v>
      </c>
      <c r="S112">
        <v>15</v>
      </c>
      <c r="T112" s="7">
        <v>1.6094420600858368E-2</v>
      </c>
      <c r="U112" s="7">
        <f t="shared" si="70"/>
        <v>0.35714285714285715</v>
      </c>
      <c r="V112">
        <v>7</v>
      </c>
      <c r="W112" s="7">
        <v>7.5107296137339056E-3</v>
      </c>
      <c r="X112" s="7">
        <f t="shared" si="71"/>
        <v>0.16666666666666669</v>
      </c>
      <c r="Y112">
        <v>19</v>
      </c>
      <c r="Z112" s="7">
        <v>2.03862660944206E-2</v>
      </c>
      <c r="AA112" s="15">
        <v>854</v>
      </c>
      <c r="AB112" s="5">
        <f t="shared" si="39"/>
        <v>798.10515021459219</v>
      </c>
      <c r="AC112" s="5">
        <f t="shared" si="40"/>
        <v>18.326180257510728</v>
      </c>
      <c r="AD112" s="5">
        <f t="shared" si="41"/>
        <v>13.744635193133046</v>
      </c>
      <c r="AE112" s="5">
        <f t="shared" si="42"/>
        <v>6.4141630901287554</v>
      </c>
      <c r="AF112" s="16">
        <f t="shared" si="43"/>
        <v>17.409871244635191</v>
      </c>
      <c r="AG112" s="21">
        <v>7</v>
      </c>
      <c r="AH112" s="22">
        <v>0</v>
      </c>
      <c r="AI112" s="22">
        <v>0</v>
      </c>
      <c r="AJ112" s="4">
        <f t="shared" si="44"/>
        <v>0</v>
      </c>
      <c r="AK112" s="22">
        <v>0</v>
      </c>
      <c r="AL112" s="22">
        <v>0</v>
      </c>
      <c r="AM112" s="22">
        <v>0</v>
      </c>
      <c r="AN112" s="23">
        <f t="shared" si="45"/>
        <v>7</v>
      </c>
      <c r="AO112" s="4">
        <f t="shared" si="46"/>
        <v>805.10515021459219</v>
      </c>
      <c r="AP112" s="4">
        <f t="shared" si="47"/>
        <v>18.326180257510728</v>
      </c>
      <c r="AQ112" s="4">
        <f t="shared" si="48"/>
        <v>13.744635193133046</v>
      </c>
      <c r="AR112" s="4">
        <f t="shared" si="49"/>
        <v>6.4141630901287554</v>
      </c>
      <c r="AS112" s="4">
        <f t="shared" si="50"/>
        <v>17.409871244635191</v>
      </c>
      <c r="AT112" s="4">
        <f t="shared" si="51"/>
        <v>860.99999999999989</v>
      </c>
      <c r="AU112" s="25">
        <v>7</v>
      </c>
      <c r="AV112" s="25">
        <v>0</v>
      </c>
      <c r="AW112" s="25">
        <v>0</v>
      </c>
      <c r="AX112" s="4">
        <f t="shared" si="52"/>
        <v>0</v>
      </c>
      <c r="AY112" s="25">
        <v>0</v>
      </c>
      <c r="AZ112" s="25">
        <v>0</v>
      </c>
      <c r="BA112" s="25">
        <v>0</v>
      </c>
      <c r="BB112" s="4">
        <f t="shared" si="72"/>
        <v>7</v>
      </c>
      <c r="BC112" s="4">
        <f t="shared" si="54"/>
        <v>812.10515021459219</v>
      </c>
      <c r="BD112" s="4">
        <f t="shared" si="55"/>
        <v>18.326180257510728</v>
      </c>
      <c r="BE112" s="4">
        <f t="shared" si="56"/>
        <v>13.744635193133046</v>
      </c>
      <c r="BF112" s="4">
        <f t="shared" si="57"/>
        <v>6.4141630901287554</v>
      </c>
      <c r="BG112" s="4">
        <f t="shared" si="58"/>
        <v>17.409871244635191</v>
      </c>
      <c r="BH112" s="4">
        <f t="shared" si="59"/>
        <v>867.99999999999989</v>
      </c>
      <c r="BI112">
        <v>6</v>
      </c>
      <c r="BJ112">
        <v>0</v>
      </c>
      <c r="BK112">
        <v>0</v>
      </c>
      <c r="BL112">
        <f t="shared" si="60"/>
        <v>0</v>
      </c>
      <c r="BM112">
        <v>0</v>
      </c>
      <c r="BN112">
        <v>0</v>
      </c>
      <c r="BO112">
        <v>0</v>
      </c>
      <c r="BP112">
        <f t="shared" si="61"/>
        <v>6</v>
      </c>
      <c r="BQ112" s="4">
        <f t="shared" si="62"/>
        <v>818.10515021459219</v>
      </c>
      <c r="BR112" s="4">
        <f t="shared" si="63"/>
        <v>18.326180257510728</v>
      </c>
      <c r="BS112" s="4">
        <f t="shared" si="64"/>
        <v>13.744635193133046</v>
      </c>
      <c r="BT112" s="4">
        <f t="shared" si="65"/>
        <v>6.4141630901287554</v>
      </c>
      <c r="BU112" s="4">
        <f t="shared" si="66"/>
        <v>17.409871244635191</v>
      </c>
      <c r="BV112" s="4">
        <f t="shared" si="67"/>
        <v>873.99999999999989</v>
      </c>
      <c r="BW112" s="33">
        <f t="shared" si="68"/>
        <v>6.9124423963133654E-3</v>
      </c>
    </row>
    <row r="113" spans="1:75" ht="16" x14ac:dyDescent="0.2">
      <c r="A113" s="2" t="s">
        <v>718</v>
      </c>
      <c r="B113" s="2" t="s">
        <v>718</v>
      </c>
      <c r="C113" s="3">
        <v>174</v>
      </c>
      <c r="D113" s="2" t="s">
        <v>719</v>
      </c>
      <c r="E113" s="2" t="s">
        <v>720</v>
      </c>
      <c r="F113" s="2" t="s">
        <v>157</v>
      </c>
      <c r="G113" s="2" t="s">
        <v>264</v>
      </c>
      <c r="H113" s="2" t="s">
        <v>265</v>
      </c>
      <c r="I113">
        <v>1043</v>
      </c>
      <c r="J113">
        <v>908</v>
      </c>
      <c r="K113">
        <v>62</v>
      </c>
      <c r="L113">
        <v>73</v>
      </c>
      <c r="M113">
        <v>950</v>
      </c>
      <c r="N113" s="7">
        <v>0.88289962825278812</v>
      </c>
      <c r="O113">
        <v>42</v>
      </c>
      <c r="P113" s="12">
        <f t="shared" si="38"/>
        <v>7.434944237918216E-2</v>
      </c>
      <c r="Q113" s="7">
        <v>3.9033457249070633E-2</v>
      </c>
      <c r="R113" s="7">
        <f t="shared" si="69"/>
        <v>0.52500000000000002</v>
      </c>
      <c r="S113">
        <v>16</v>
      </c>
      <c r="T113" s="7">
        <v>1.4869888475836431E-2</v>
      </c>
      <c r="U113" s="7">
        <f t="shared" si="70"/>
        <v>0.19999999999999998</v>
      </c>
      <c r="V113">
        <v>22</v>
      </c>
      <c r="W113" s="7">
        <v>2.0446096654275093E-2</v>
      </c>
      <c r="X113" s="7">
        <f t="shared" si="71"/>
        <v>0.27499999999999997</v>
      </c>
      <c r="Y113">
        <v>46</v>
      </c>
      <c r="Z113" s="7">
        <v>4.2750929368029739E-2</v>
      </c>
      <c r="AA113" s="15">
        <v>1000</v>
      </c>
      <c r="AB113" s="5">
        <f t="shared" si="39"/>
        <v>882.89962825278815</v>
      </c>
      <c r="AC113" s="5">
        <f t="shared" si="40"/>
        <v>39.033457249070629</v>
      </c>
      <c r="AD113" s="5">
        <f t="shared" si="41"/>
        <v>14.869888475836431</v>
      </c>
      <c r="AE113" s="5">
        <f t="shared" si="42"/>
        <v>20.446096654275092</v>
      </c>
      <c r="AF113" s="16">
        <f t="shared" si="43"/>
        <v>42.750929368029738</v>
      </c>
      <c r="AG113" s="21">
        <v>2</v>
      </c>
      <c r="AH113" s="22">
        <v>0</v>
      </c>
      <c r="AI113" s="22">
        <v>6</v>
      </c>
      <c r="AJ113" s="4">
        <f t="shared" si="44"/>
        <v>6</v>
      </c>
      <c r="AK113" s="22">
        <v>0</v>
      </c>
      <c r="AL113" s="22">
        <v>0</v>
      </c>
      <c r="AM113" s="22">
        <v>0</v>
      </c>
      <c r="AN113" s="23">
        <f t="shared" si="45"/>
        <v>8</v>
      </c>
      <c r="AO113" s="4">
        <f t="shared" si="46"/>
        <v>884.89962825278815</v>
      </c>
      <c r="AP113" s="4">
        <f t="shared" si="47"/>
        <v>45.033457249070629</v>
      </c>
      <c r="AQ113" s="4">
        <f t="shared" si="48"/>
        <v>14.869888475836431</v>
      </c>
      <c r="AR113" s="4">
        <f t="shared" si="49"/>
        <v>20.446096654275092</v>
      </c>
      <c r="AS113" s="4">
        <f t="shared" si="50"/>
        <v>42.750929368029738</v>
      </c>
      <c r="AT113" s="4">
        <f t="shared" si="51"/>
        <v>1007.9999999999999</v>
      </c>
      <c r="AU113" s="25">
        <v>10</v>
      </c>
      <c r="AV113" s="25">
        <v>0</v>
      </c>
      <c r="AW113" s="25">
        <v>0</v>
      </c>
      <c r="AX113" s="4">
        <f t="shared" si="52"/>
        <v>0</v>
      </c>
      <c r="AY113" s="25">
        <v>3</v>
      </c>
      <c r="AZ113" s="25">
        <v>0</v>
      </c>
      <c r="BA113" s="25">
        <v>0</v>
      </c>
      <c r="BB113" s="4">
        <f t="shared" si="72"/>
        <v>13</v>
      </c>
      <c r="BC113" s="4">
        <f t="shared" si="54"/>
        <v>894.89962825278815</v>
      </c>
      <c r="BD113" s="4">
        <f t="shared" si="55"/>
        <v>45.033457249070629</v>
      </c>
      <c r="BE113" s="4">
        <f t="shared" si="56"/>
        <v>17.869888475836433</v>
      </c>
      <c r="BF113" s="4">
        <f t="shared" si="57"/>
        <v>20.446096654275092</v>
      </c>
      <c r="BG113" s="4">
        <f t="shared" si="58"/>
        <v>42.750929368029738</v>
      </c>
      <c r="BH113" s="4">
        <f t="shared" si="59"/>
        <v>1020.9999999999999</v>
      </c>
      <c r="BI113">
        <v>5</v>
      </c>
      <c r="BJ113">
        <v>2</v>
      </c>
      <c r="BK113">
        <v>0</v>
      </c>
      <c r="BL113">
        <f t="shared" si="60"/>
        <v>2</v>
      </c>
      <c r="BM113">
        <v>0</v>
      </c>
      <c r="BN113">
        <v>0</v>
      </c>
      <c r="BO113">
        <v>0</v>
      </c>
      <c r="BP113">
        <f t="shared" si="61"/>
        <v>7</v>
      </c>
      <c r="BQ113" s="4">
        <f t="shared" si="62"/>
        <v>899.89962825278815</v>
      </c>
      <c r="BR113" s="4">
        <f t="shared" si="63"/>
        <v>47.033457249070629</v>
      </c>
      <c r="BS113" s="4">
        <f t="shared" si="64"/>
        <v>17.869888475836433</v>
      </c>
      <c r="BT113" s="4">
        <f t="shared" si="65"/>
        <v>20.446096654275092</v>
      </c>
      <c r="BU113" s="4">
        <f t="shared" si="66"/>
        <v>42.750929368029738</v>
      </c>
      <c r="BV113" s="4">
        <f t="shared" si="67"/>
        <v>1028</v>
      </c>
      <c r="BW113" s="33">
        <f t="shared" si="68"/>
        <v>6.8560235063663084E-3</v>
      </c>
    </row>
    <row r="114" spans="1:75" ht="16" x14ac:dyDescent="0.2">
      <c r="A114" s="2" t="s">
        <v>8</v>
      </c>
      <c r="B114" s="2" t="s">
        <v>8</v>
      </c>
      <c r="C114" s="3">
        <v>6</v>
      </c>
      <c r="D114" s="2" t="s">
        <v>9</v>
      </c>
      <c r="E114" s="2" t="s">
        <v>10</v>
      </c>
      <c r="F114" s="2" t="s">
        <v>11</v>
      </c>
      <c r="G114" s="2" t="s">
        <v>12</v>
      </c>
      <c r="H114" s="2" t="s">
        <v>13</v>
      </c>
      <c r="I114">
        <v>4443</v>
      </c>
      <c r="J114">
        <v>3891</v>
      </c>
      <c r="K114">
        <v>268</v>
      </c>
      <c r="L114">
        <v>284</v>
      </c>
      <c r="M114">
        <v>3943</v>
      </c>
      <c r="N114" s="7">
        <v>0.89127486437613024</v>
      </c>
      <c r="O114">
        <v>123</v>
      </c>
      <c r="P114" s="12">
        <f t="shared" si="38"/>
        <v>5.8544303797468361E-2</v>
      </c>
      <c r="Q114" s="7">
        <v>2.7802893309222424E-2</v>
      </c>
      <c r="R114" s="7">
        <f t="shared" si="69"/>
        <v>0.47490347490347484</v>
      </c>
      <c r="S114">
        <v>24</v>
      </c>
      <c r="T114" s="7">
        <v>5.4249547920433997E-3</v>
      </c>
      <c r="U114" s="7">
        <f t="shared" si="70"/>
        <v>9.2664092664092659E-2</v>
      </c>
      <c r="V114">
        <v>112</v>
      </c>
      <c r="W114" s="7">
        <v>2.5316455696202531E-2</v>
      </c>
      <c r="X114" s="7">
        <f t="shared" si="71"/>
        <v>0.4324324324324324</v>
      </c>
      <c r="Y114">
        <v>222</v>
      </c>
      <c r="Z114" s="7">
        <v>5.0180831826401449E-2</v>
      </c>
      <c r="AA114" s="15">
        <v>4309</v>
      </c>
      <c r="AB114" s="5">
        <f t="shared" si="39"/>
        <v>3840.5033905967452</v>
      </c>
      <c r="AC114" s="5">
        <f t="shared" si="40"/>
        <v>119.80266726943943</v>
      </c>
      <c r="AD114" s="5">
        <f t="shared" si="41"/>
        <v>23.376130198915011</v>
      </c>
      <c r="AE114" s="5">
        <f t="shared" si="42"/>
        <v>109.0886075949367</v>
      </c>
      <c r="AF114" s="16">
        <f t="shared" si="43"/>
        <v>216.22920433996384</v>
      </c>
      <c r="AG114" s="21">
        <v>40</v>
      </c>
      <c r="AH114" s="22">
        <v>4</v>
      </c>
      <c r="AI114" s="22">
        <v>0</v>
      </c>
      <c r="AJ114" s="4">
        <f t="shared" si="44"/>
        <v>4</v>
      </c>
      <c r="AK114" s="22">
        <v>0</v>
      </c>
      <c r="AL114" s="22">
        <v>0</v>
      </c>
      <c r="AM114" s="22">
        <v>2</v>
      </c>
      <c r="AN114" s="23">
        <f t="shared" si="45"/>
        <v>46</v>
      </c>
      <c r="AO114" s="4">
        <f t="shared" si="46"/>
        <v>3880.5033905967452</v>
      </c>
      <c r="AP114" s="4">
        <f t="shared" si="47"/>
        <v>123.80266726943943</v>
      </c>
      <c r="AQ114" s="4">
        <f t="shared" si="48"/>
        <v>23.376130198915011</v>
      </c>
      <c r="AR114" s="4">
        <f t="shared" si="49"/>
        <v>109.0886075949367</v>
      </c>
      <c r="AS114" s="4">
        <f t="shared" si="50"/>
        <v>218.22920433996384</v>
      </c>
      <c r="AT114" s="4">
        <f t="shared" si="51"/>
        <v>4355.0000000000009</v>
      </c>
      <c r="AU114" s="25">
        <v>38</v>
      </c>
      <c r="AV114" s="25">
        <v>0</v>
      </c>
      <c r="AW114" s="25">
        <v>0</v>
      </c>
      <c r="AX114" s="4">
        <f t="shared" si="52"/>
        <v>0</v>
      </c>
      <c r="AY114" s="25">
        <v>0</v>
      </c>
      <c r="AZ114" s="25">
        <v>0</v>
      </c>
      <c r="BA114" s="25">
        <v>0</v>
      </c>
      <c r="BB114" s="4">
        <f t="shared" si="72"/>
        <v>38</v>
      </c>
      <c r="BC114" s="4">
        <f t="shared" si="54"/>
        <v>3918.5033905967452</v>
      </c>
      <c r="BD114" s="4">
        <f t="shared" si="55"/>
        <v>123.80266726943943</v>
      </c>
      <c r="BE114" s="4">
        <f t="shared" si="56"/>
        <v>23.376130198915011</v>
      </c>
      <c r="BF114" s="4">
        <f t="shared" si="57"/>
        <v>109.0886075949367</v>
      </c>
      <c r="BG114" s="4">
        <f t="shared" si="58"/>
        <v>218.22920433996384</v>
      </c>
      <c r="BH114" s="4">
        <f t="shared" si="59"/>
        <v>4393.0000000000009</v>
      </c>
      <c r="BI114">
        <v>30</v>
      </c>
      <c r="BJ114">
        <v>0</v>
      </c>
      <c r="BK114">
        <v>0</v>
      </c>
      <c r="BL114">
        <f t="shared" si="60"/>
        <v>0</v>
      </c>
      <c r="BM114">
        <v>0</v>
      </c>
      <c r="BN114">
        <v>0</v>
      </c>
      <c r="BO114">
        <v>0</v>
      </c>
      <c r="BP114">
        <f t="shared" si="61"/>
        <v>30</v>
      </c>
      <c r="BQ114" s="4">
        <f t="shared" si="62"/>
        <v>3948.5033905967452</v>
      </c>
      <c r="BR114" s="4">
        <f t="shared" si="63"/>
        <v>123.80266726943943</v>
      </c>
      <c r="BS114" s="4">
        <f t="shared" si="64"/>
        <v>23.376130198915011</v>
      </c>
      <c r="BT114" s="4">
        <f t="shared" si="65"/>
        <v>109.0886075949367</v>
      </c>
      <c r="BU114" s="4">
        <f t="shared" si="66"/>
        <v>218.22920433996384</v>
      </c>
      <c r="BV114" s="4">
        <f t="shared" si="67"/>
        <v>4423.0000000000009</v>
      </c>
      <c r="BW114" s="33">
        <f t="shared" si="68"/>
        <v>6.8290462098793518E-3</v>
      </c>
    </row>
    <row r="115" spans="1:75" ht="16" x14ac:dyDescent="0.2">
      <c r="A115" s="2" t="s">
        <v>427</v>
      </c>
      <c r="B115" s="2" t="s">
        <v>427</v>
      </c>
      <c r="C115" s="3">
        <v>148</v>
      </c>
      <c r="D115" s="2" t="s">
        <v>428</v>
      </c>
      <c r="E115" s="2" t="s">
        <v>429</v>
      </c>
      <c r="F115" s="2" t="s">
        <v>358</v>
      </c>
      <c r="G115" s="2" t="s">
        <v>367</v>
      </c>
      <c r="H115" s="2" t="s">
        <v>368</v>
      </c>
      <c r="I115">
        <v>2196</v>
      </c>
      <c r="J115">
        <v>1885</v>
      </c>
      <c r="K115">
        <v>251</v>
      </c>
      <c r="L115">
        <v>60</v>
      </c>
      <c r="M115">
        <v>1719</v>
      </c>
      <c r="N115" s="7">
        <v>0.85310173697270475</v>
      </c>
      <c r="O115">
        <v>197</v>
      </c>
      <c r="P115" s="12">
        <f t="shared" si="38"/>
        <v>0.10521091811414392</v>
      </c>
      <c r="Q115" s="7">
        <v>9.7766749379652601E-2</v>
      </c>
      <c r="R115" s="7">
        <f t="shared" si="69"/>
        <v>0.92924528301886788</v>
      </c>
      <c r="S115">
        <v>0</v>
      </c>
      <c r="T115" s="7">
        <v>0</v>
      </c>
      <c r="U115" s="7">
        <f t="shared" si="70"/>
        <v>0</v>
      </c>
      <c r="V115">
        <v>15</v>
      </c>
      <c r="W115" s="7">
        <v>7.4441687344913151E-3</v>
      </c>
      <c r="X115" s="7">
        <f t="shared" si="71"/>
        <v>7.0754716981132074E-2</v>
      </c>
      <c r="Y115">
        <v>84</v>
      </c>
      <c r="Z115" s="7">
        <v>4.1687344913151368E-2</v>
      </c>
      <c r="AA115" s="15">
        <v>2174</v>
      </c>
      <c r="AB115" s="5">
        <f t="shared" si="39"/>
        <v>1854.64317617866</v>
      </c>
      <c r="AC115" s="5">
        <f t="shared" si="40"/>
        <v>212.54491315136477</v>
      </c>
      <c r="AD115" s="5">
        <f t="shared" si="41"/>
        <v>0</v>
      </c>
      <c r="AE115" s="5">
        <f t="shared" si="42"/>
        <v>16.18362282878412</v>
      </c>
      <c r="AF115" s="16">
        <f t="shared" si="43"/>
        <v>90.628287841191081</v>
      </c>
      <c r="AG115" s="21">
        <v>20</v>
      </c>
      <c r="AH115" s="22">
        <v>0</v>
      </c>
      <c r="AI115" s="22">
        <v>3</v>
      </c>
      <c r="AJ115" s="4">
        <f t="shared" si="44"/>
        <v>3</v>
      </c>
      <c r="AK115" s="22">
        <v>0</v>
      </c>
      <c r="AL115" s="22">
        <v>0</v>
      </c>
      <c r="AM115" s="22">
        <v>1</v>
      </c>
      <c r="AN115" s="23">
        <f t="shared" si="45"/>
        <v>24</v>
      </c>
      <c r="AO115" s="4">
        <f t="shared" si="46"/>
        <v>1874.64317617866</v>
      </c>
      <c r="AP115" s="4">
        <f t="shared" si="47"/>
        <v>215.54491315136477</v>
      </c>
      <c r="AQ115" s="4">
        <f t="shared" si="48"/>
        <v>0</v>
      </c>
      <c r="AR115" s="4">
        <f t="shared" si="49"/>
        <v>16.18362282878412</v>
      </c>
      <c r="AS115" s="4">
        <f t="shared" si="50"/>
        <v>91.628287841191081</v>
      </c>
      <c r="AT115" s="4">
        <f t="shared" si="51"/>
        <v>2198.0000000000005</v>
      </c>
      <c r="AU115" s="25">
        <v>12</v>
      </c>
      <c r="AV115" s="25">
        <v>0</v>
      </c>
      <c r="AW115" s="25">
        <v>2</v>
      </c>
      <c r="AX115" s="4">
        <f t="shared" si="52"/>
        <v>2</v>
      </c>
      <c r="AY115" s="25">
        <v>0</v>
      </c>
      <c r="AZ115" s="25">
        <v>0</v>
      </c>
      <c r="BA115" s="25">
        <v>1</v>
      </c>
      <c r="BB115" s="4">
        <f t="shared" si="72"/>
        <v>15</v>
      </c>
      <c r="BC115" s="4">
        <f t="shared" si="54"/>
        <v>1886.64317617866</v>
      </c>
      <c r="BD115" s="4">
        <f t="shared" si="55"/>
        <v>217.54491315136477</v>
      </c>
      <c r="BE115" s="4">
        <f t="shared" si="56"/>
        <v>0</v>
      </c>
      <c r="BF115" s="4">
        <f t="shared" si="57"/>
        <v>16.18362282878412</v>
      </c>
      <c r="BG115" s="4">
        <f t="shared" si="58"/>
        <v>92.628287841191081</v>
      </c>
      <c r="BH115" s="4">
        <f t="shared" si="59"/>
        <v>2213.0000000000005</v>
      </c>
      <c r="BI115">
        <v>15</v>
      </c>
      <c r="BJ115">
        <v>0</v>
      </c>
      <c r="BK115">
        <v>0</v>
      </c>
      <c r="BL115">
        <f t="shared" si="60"/>
        <v>0</v>
      </c>
      <c r="BM115">
        <v>0</v>
      </c>
      <c r="BN115">
        <v>0</v>
      </c>
      <c r="BO115">
        <v>0</v>
      </c>
      <c r="BP115">
        <f t="shared" si="61"/>
        <v>15</v>
      </c>
      <c r="BQ115" s="4">
        <f t="shared" si="62"/>
        <v>1901.64317617866</v>
      </c>
      <c r="BR115" s="4">
        <f t="shared" si="63"/>
        <v>217.54491315136477</v>
      </c>
      <c r="BS115" s="4">
        <f t="shared" si="64"/>
        <v>0</v>
      </c>
      <c r="BT115" s="4">
        <f t="shared" si="65"/>
        <v>16.18362282878412</v>
      </c>
      <c r="BU115" s="4">
        <f t="shared" si="66"/>
        <v>92.628287841191081</v>
      </c>
      <c r="BV115" s="4">
        <f t="shared" si="67"/>
        <v>2228.0000000000005</v>
      </c>
      <c r="BW115" s="33">
        <f t="shared" si="68"/>
        <v>6.7781292363307717E-3</v>
      </c>
    </row>
    <row r="116" spans="1:75" ht="16" x14ac:dyDescent="0.2">
      <c r="A116" s="2" t="s">
        <v>412</v>
      </c>
      <c r="B116" s="2" t="s">
        <v>412</v>
      </c>
      <c r="C116" s="3">
        <v>136</v>
      </c>
      <c r="D116" s="2" t="s">
        <v>413</v>
      </c>
      <c r="E116" s="2" t="s">
        <v>414</v>
      </c>
      <c r="F116" s="2" t="s">
        <v>358</v>
      </c>
      <c r="G116" s="2" t="s">
        <v>108</v>
      </c>
      <c r="H116" s="2" t="s">
        <v>109</v>
      </c>
      <c r="I116">
        <v>603</v>
      </c>
      <c r="J116">
        <v>582</v>
      </c>
      <c r="K116">
        <v>5</v>
      </c>
      <c r="L116">
        <v>16</v>
      </c>
      <c r="M116">
        <v>602</v>
      </c>
      <c r="N116" s="7">
        <v>0.95404120443740092</v>
      </c>
      <c r="O116">
        <v>14</v>
      </c>
      <c r="P116" s="12">
        <f t="shared" si="38"/>
        <v>2.2187004754358162E-2</v>
      </c>
      <c r="Q116" s="7">
        <v>2.2187004754358162E-2</v>
      </c>
      <c r="R116" s="7">
        <f t="shared" si="69"/>
        <v>1</v>
      </c>
      <c r="S116">
        <v>0</v>
      </c>
      <c r="T116" s="7">
        <v>0</v>
      </c>
      <c r="U116" s="7">
        <f t="shared" si="70"/>
        <v>0</v>
      </c>
      <c r="V116">
        <v>0</v>
      </c>
      <c r="W116" s="7">
        <v>0</v>
      </c>
      <c r="X116" s="7">
        <f t="shared" si="71"/>
        <v>0</v>
      </c>
      <c r="Y116">
        <v>15</v>
      </c>
      <c r="Z116" s="7">
        <v>2.3771790808240888E-2</v>
      </c>
      <c r="AA116" s="15">
        <v>588</v>
      </c>
      <c r="AB116" s="5">
        <f t="shared" si="39"/>
        <v>560.97622820919173</v>
      </c>
      <c r="AC116" s="5">
        <f t="shared" si="40"/>
        <v>13.0459587955626</v>
      </c>
      <c r="AD116" s="5">
        <f t="shared" si="41"/>
        <v>0</v>
      </c>
      <c r="AE116" s="5">
        <f t="shared" si="42"/>
        <v>0</v>
      </c>
      <c r="AF116" s="16">
        <f t="shared" si="43"/>
        <v>13.977812995245642</v>
      </c>
      <c r="AG116" s="21">
        <v>3</v>
      </c>
      <c r="AH116" s="22">
        <v>0</v>
      </c>
      <c r="AI116" s="22">
        <v>0</v>
      </c>
      <c r="AJ116" s="4">
        <f t="shared" si="44"/>
        <v>0</v>
      </c>
      <c r="AK116" s="22">
        <v>0</v>
      </c>
      <c r="AL116" s="22">
        <v>0</v>
      </c>
      <c r="AM116" s="22">
        <v>0</v>
      </c>
      <c r="AN116" s="23">
        <f t="shared" si="45"/>
        <v>3</v>
      </c>
      <c r="AO116" s="4">
        <f t="shared" si="46"/>
        <v>563.97622820919173</v>
      </c>
      <c r="AP116" s="4">
        <f t="shared" si="47"/>
        <v>13.0459587955626</v>
      </c>
      <c r="AQ116" s="4">
        <f t="shared" si="48"/>
        <v>0</v>
      </c>
      <c r="AR116" s="4">
        <f t="shared" si="49"/>
        <v>0</v>
      </c>
      <c r="AS116" s="4">
        <f t="shared" si="50"/>
        <v>13.977812995245642</v>
      </c>
      <c r="AT116" s="4">
        <f t="shared" si="51"/>
        <v>591</v>
      </c>
      <c r="AU116" s="25">
        <v>1</v>
      </c>
      <c r="AV116" s="25">
        <v>0</v>
      </c>
      <c r="AW116" s="25">
        <v>0</v>
      </c>
      <c r="AX116" s="4">
        <f t="shared" si="52"/>
        <v>0</v>
      </c>
      <c r="AY116" s="25">
        <v>0</v>
      </c>
      <c r="AZ116" s="25">
        <v>0</v>
      </c>
      <c r="BA116" s="25">
        <v>0</v>
      </c>
      <c r="BB116" s="4">
        <f t="shared" si="72"/>
        <v>1</v>
      </c>
      <c r="BC116" s="4">
        <f t="shared" si="54"/>
        <v>564.97622820919173</v>
      </c>
      <c r="BD116" s="4">
        <f t="shared" si="55"/>
        <v>13.0459587955626</v>
      </c>
      <c r="BE116" s="4">
        <f t="shared" si="56"/>
        <v>0</v>
      </c>
      <c r="BF116" s="4">
        <f t="shared" si="57"/>
        <v>0</v>
      </c>
      <c r="BG116" s="4">
        <f t="shared" si="58"/>
        <v>13.977812995245642</v>
      </c>
      <c r="BH116" s="4">
        <f t="shared" si="59"/>
        <v>592</v>
      </c>
      <c r="BI116">
        <v>4</v>
      </c>
      <c r="BJ116">
        <v>0</v>
      </c>
      <c r="BK116">
        <v>0</v>
      </c>
      <c r="BL116">
        <f t="shared" si="60"/>
        <v>0</v>
      </c>
      <c r="BM116">
        <v>0</v>
      </c>
      <c r="BN116">
        <v>0</v>
      </c>
      <c r="BO116">
        <v>0</v>
      </c>
      <c r="BP116">
        <f t="shared" si="61"/>
        <v>4</v>
      </c>
      <c r="BQ116" s="4">
        <f t="shared" si="62"/>
        <v>568.97622820919173</v>
      </c>
      <c r="BR116" s="4">
        <f t="shared" si="63"/>
        <v>13.0459587955626</v>
      </c>
      <c r="BS116" s="4">
        <f t="shared" si="64"/>
        <v>0</v>
      </c>
      <c r="BT116" s="4">
        <f t="shared" si="65"/>
        <v>0</v>
      </c>
      <c r="BU116" s="4">
        <f t="shared" si="66"/>
        <v>13.977812995245642</v>
      </c>
      <c r="BV116" s="4">
        <f t="shared" si="67"/>
        <v>596</v>
      </c>
      <c r="BW116" s="33">
        <f t="shared" si="68"/>
        <v>6.7567567567567571E-3</v>
      </c>
    </row>
    <row r="117" spans="1:75" ht="16" x14ac:dyDescent="0.2">
      <c r="A117" s="2" t="s">
        <v>653</v>
      </c>
      <c r="B117" s="2" t="s">
        <v>653</v>
      </c>
      <c r="C117" s="3">
        <v>57</v>
      </c>
      <c r="D117" s="2" t="s">
        <v>654</v>
      </c>
      <c r="E117" s="2" t="s">
        <v>655</v>
      </c>
      <c r="F117" s="2" t="s">
        <v>652</v>
      </c>
      <c r="G117" s="2" t="s">
        <v>100</v>
      </c>
      <c r="H117" s="2" t="s">
        <v>57</v>
      </c>
      <c r="I117">
        <v>14919</v>
      </c>
      <c r="J117">
        <v>6702</v>
      </c>
      <c r="K117">
        <v>7817</v>
      </c>
      <c r="L117">
        <v>400</v>
      </c>
      <c r="M117">
        <v>6118</v>
      </c>
      <c r="N117" s="7">
        <v>0.43005764093912552</v>
      </c>
      <c r="O117">
        <v>2310</v>
      </c>
      <c r="P117" s="12">
        <f t="shared" si="38"/>
        <v>0.53992689441867014</v>
      </c>
      <c r="Q117" s="7">
        <v>0.16237874314635176</v>
      </c>
      <c r="R117" s="7">
        <f t="shared" si="69"/>
        <v>0.30074209087358411</v>
      </c>
      <c r="S117">
        <v>1663</v>
      </c>
      <c r="T117" s="7">
        <v>0.11689863629973288</v>
      </c>
      <c r="U117" s="7">
        <f t="shared" si="70"/>
        <v>0.21650826715271443</v>
      </c>
      <c r="V117">
        <v>3708</v>
      </c>
      <c r="W117" s="7">
        <v>0.26064951497258543</v>
      </c>
      <c r="X117" s="7">
        <f t="shared" si="71"/>
        <v>0.48274964197370129</v>
      </c>
      <c r="Y117">
        <v>427</v>
      </c>
      <c r="Z117" s="7">
        <v>3.0015464642204413E-2</v>
      </c>
      <c r="AA117" s="15">
        <v>15166</v>
      </c>
      <c r="AB117" s="5">
        <f t="shared" si="39"/>
        <v>6522.2541824827777</v>
      </c>
      <c r="AC117" s="5">
        <f t="shared" si="40"/>
        <v>2462.6360185575709</v>
      </c>
      <c r="AD117" s="5">
        <f t="shared" si="41"/>
        <v>1772.8847181217488</v>
      </c>
      <c r="AE117" s="5">
        <f t="shared" si="42"/>
        <v>3953.0105440742304</v>
      </c>
      <c r="AF117" s="16">
        <f t="shared" si="43"/>
        <v>455.21453676367213</v>
      </c>
      <c r="AG117" s="21">
        <v>33</v>
      </c>
      <c r="AH117" s="22">
        <v>14</v>
      </c>
      <c r="AI117" s="22">
        <v>23</v>
      </c>
      <c r="AJ117" s="4">
        <f t="shared" si="44"/>
        <v>37</v>
      </c>
      <c r="AK117" s="22">
        <v>19</v>
      </c>
      <c r="AL117" s="22">
        <v>30</v>
      </c>
      <c r="AM117" s="22">
        <v>0</v>
      </c>
      <c r="AN117" s="23">
        <f t="shared" si="45"/>
        <v>119</v>
      </c>
      <c r="AO117" s="4">
        <f t="shared" si="46"/>
        <v>6555.2541824827777</v>
      </c>
      <c r="AP117" s="4">
        <f t="shared" si="47"/>
        <v>2499.6360185575709</v>
      </c>
      <c r="AQ117" s="4">
        <f t="shared" si="48"/>
        <v>1791.8847181217488</v>
      </c>
      <c r="AR117" s="4">
        <f t="shared" si="49"/>
        <v>3983.0105440742304</v>
      </c>
      <c r="AS117" s="4">
        <f t="shared" si="50"/>
        <v>455.21453676367213</v>
      </c>
      <c r="AT117" s="4">
        <f t="shared" si="51"/>
        <v>15284.999999999998</v>
      </c>
      <c r="AU117" s="25">
        <v>15</v>
      </c>
      <c r="AV117" s="25">
        <v>10</v>
      </c>
      <c r="AW117" s="25">
        <v>2</v>
      </c>
      <c r="AX117" s="4">
        <f t="shared" si="52"/>
        <v>12</v>
      </c>
      <c r="AY117" s="25">
        <v>18</v>
      </c>
      <c r="AZ117" s="25">
        <v>45</v>
      </c>
      <c r="BA117" s="25">
        <v>-4</v>
      </c>
      <c r="BB117" s="4">
        <f t="shared" si="72"/>
        <v>86</v>
      </c>
      <c r="BC117" s="4">
        <f t="shared" si="54"/>
        <v>6570.2541824827777</v>
      </c>
      <c r="BD117" s="4">
        <f t="shared" si="55"/>
        <v>2511.6360185575709</v>
      </c>
      <c r="BE117" s="4">
        <f t="shared" si="56"/>
        <v>1809.8847181217488</v>
      </c>
      <c r="BF117" s="4">
        <f t="shared" si="57"/>
        <v>4028.0105440742304</v>
      </c>
      <c r="BG117" s="4">
        <f t="shared" si="58"/>
        <v>451.21453676367213</v>
      </c>
      <c r="BH117" s="4">
        <f t="shared" si="59"/>
        <v>15370.999999999998</v>
      </c>
      <c r="BI117">
        <v>46</v>
      </c>
      <c r="BJ117">
        <v>6</v>
      </c>
      <c r="BK117">
        <v>6</v>
      </c>
      <c r="BL117">
        <f t="shared" si="60"/>
        <v>12</v>
      </c>
      <c r="BM117">
        <v>19</v>
      </c>
      <c r="BN117">
        <v>24</v>
      </c>
      <c r="BO117">
        <v>1</v>
      </c>
      <c r="BP117">
        <f t="shared" si="61"/>
        <v>102</v>
      </c>
      <c r="BQ117" s="4">
        <f t="shared" si="62"/>
        <v>6616.2541824827777</v>
      </c>
      <c r="BR117" s="4">
        <f t="shared" si="63"/>
        <v>2523.6360185575709</v>
      </c>
      <c r="BS117" s="4">
        <f t="shared" si="64"/>
        <v>1828.8847181217488</v>
      </c>
      <c r="BT117" s="4">
        <f t="shared" si="65"/>
        <v>4052.0105440742304</v>
      </c>
      <c r="BU117" s="4">
        <f t="shared" si="66"/>
        <v>452.21453676367213</v>
      </c>
      <c r="BV117" s="4">
        <f t="shared" si="67"/>
        <v>15472.999999999998</v>
      </c>
      <c r="BW117" s="33">
        <f t="shared" si="68"/>
        <v>6.6358727473814338E-3</v>
      </c>
    </row>
    <row r="118" spans="1:75" ht="16" x14ac:dyDescent="0.2">
      <c r="A118" s="2" t="s">
        <v>613</v>
      </c>
      <c r="B118" s="2" t="s">
        <v>613</v>
      </c>
      <c r="C118" s="3">
        <v>163</v>
      </c>
      <c r="D118" s="2" t="s">
        <v>614</v>
      </c>
      <c r="E118" s="2" t="s">
        <v>615</v>
      </c>
      <c r="F118" s="2" t="s">
        <v>538</v>
      </c>
      <c r="G118" s="2" t="s">
        <v>100</v>
      </c>
      <c r="H118" s="2" t="s">
        <v>57</v>
      </c>
      <c r="I118">
        <v>2204</v>
      </c>
      <c r="J118">
        <v>1780</v>
      </c>
      <c r="K118">
        <v>117</v>
      </c>
      <c r="L118">
        <v>307</v>
      </c>
      <c r="M118">
        <v>1651</v>
      </c>
      <c r="N118" s="7">
        <v>0.76293900184842889</v>
      </c>
      <c r="O118">
        <v>126</v>
      </c>
      <c r="P118" s="12">
        <f t="shared" si="38"/>
        <v>8.641404805914972E-2</v>
      </c>
      <c r="Q118" s="7">
        <v>5.8225508317929761E-2</v>
      </c>
      <c r="R118" s="7">
        <f t="shared" si="69"/>
        <v>0.6737967914438503</v>
      </c>
      <c r="S118">
        <v>0</v>
      </c>
      <c r="T118" s="7">
        <v>0</v>
      </c>
      <c r="U118" s="7">
        <f t="shared" si="70"/>
        <v>0</v>
      </c>
      <c r="V118">
        <v>61</v>
      </c>
      <c r="W118" s="7">
        <v>2.8188539741219962E-2</v>
      </c>
      <c r="X118" s="7">
        <f t="shared" si="71"/>
        <v>0.32620320855614976</v>
      </c>
      <c r="Y118">
        <v>326</v>
      </c>
      <c r="Z118" s="7">
        <v>0.15064695009242143</v>
      </c>
      <c r="AA118" s="15">
        <v>2244</v>
      </c>
      <c r="AB118" s="5">
        <f t="shared" si="39"/>
        <v>1712.0351201478745</v>
      </c>
      <c r="AC118" s="5">
        <f t="shared" si="40"/>
        <v>130.65804066543438</v>
      </c>
      <c r="AD118" s="5">
        <f t="shared" si="41"/>
        <v>0</v>
      </c>
      <c r="AE118" s="5">
        <f t="shared" si="42"/>
        <v>63.255083179297593</v>
      </c>
      <c r="AF118" s="16">
        <f t="shared" si="43"/>
        <v>338.05175600739369</v>
      </c>
      <c r="AG118" s="21">
        <v>12</v>
      </c>
      <c r="AH118" s="22">
        <v>0</v>
      </c>
      <c r="AI118" s="22">
        <v>0</v>
      </c>
      <c r="AJ118" s="4">
        <f t="shared" si="44"/>
        <v>0</v>
      </c>
      <c r="AK118" s="22">
        <v>0</v>
      </c>
      <c r="AL118" s="22">
        <v>0</v>
      </c>
      <c r="AM118" s="22">
        <v>0</v>
      </c>
      <c r="AN118" s="23">
        <f t="shared" si="45"/>
        <v>12</v>
      </c>
      <c r="AO118" s="4">
        <f t="shared" si="46"/>
        <v>1724.0351201478745</v>
      </c>
      <c r="AP118" s="4">
        <f t="shared" si="47"/>
        <v>130.65804066543438</v>
      </c>
      <c r="AQ118" s="4">
        <f t="shared" si="48"/>
        <v>0</v>
      </c>
      <c r="AR118" s="4">
        <f t="shared" si="49"/>
        <v>63.255083179297593</v>
      </c>
      <c r="AS118" s="4">
        <f t="shared" si="50"/>
        <v>338.05175600739369</v>
      </c>
      <c r="AT118" s="4">
        <f t="shared" si="51"/>
        <v>2256</v>
      </c>
      <c r="AU118" s="25">
        <v>7</v>
      </c>
      <c r="AV118" s="25">
        <v>0</v>
      </c>
      <c r="AW118" s="25">
        <v>0</v>
      </c>
      <c r="AX118" s="4">
        <f t="shared" si="52"/>
        <v>0</v>
      </c>
      <c r="AY118" s="25">
        <v>0</v>
      </c>
      <c r="AZ118" s="25">
        <v>0</v>
      </c>
      <c r="BA118" s="25">
        <v>0</v>
      </c>
      <c r="BB118" s="4">
        <f t="shared" si="72"/>
        <v>7</v>
      </c>
      <c r="BC118" s="4">
        <f t="shared" si="54"/>
        <v>1731.0351201478745</v>
      </c>
      <c r="BD118" s="4">
        <f t="shared" si="55"/>
        <v>130.65804066543438</v>
      </c>
      <c r="BE118" s="4">
        <f t="shared" si="56"/>
        <v>0</v>
      </c>
      <c r="BF118" s="4">
        <f t="shared" si="57"/>
        <v>63.255083179297593</v>
      </c>
      <c r="BG118" s="4">
        <f t="shared" si="58"/>
        <v>338.05175600739369</v>
      </c>
      <c r="BH118" s="4">
        <f t="shared" si="59"/>
        <v>2263</v>
      </c>
      <c r="BI118">
        <v>13</v>
      </c>
      <c r="BJ118">
        <v>0</v>
      </c>
      <c r="BK118">
        <v>2</v>
      </c>
      <c r="BL118">
        <f t="shared" si="60"/>
        <v>2</v>
      </c>
      <c r="BM118">
        <v>0</v>
      </c>
      <c r="BN118">
        <v>0</v>
      </c>
      <c r="BO118">
        <v>0</v>
      </c>
      <c r="BP118">
        <f t="shared" si="61"/>
        <v>15</v>
      </c>
      <c r="BQ118" s="4">
        <f t="shared" si="62"/>
        <v>1744.0351201478745</v>
      </c>
      <c r="BR118" s="4">
        <f t="shared" si="63"/>
        <v>132.65804066543438</v>
      </c>
      <c r="BS118" s="4">
        <f t="shared" si="64"/>
        <v>0</v>
      </c>
      <c r="BT118" s="4">
        <f t="shared" si="65"/>
        <v>63.255083179297593</v>
      </c>
      <c r="BU118" s="4">
        <f t="shared" si="66"/>
        <v>338.05175600739369</v>
      </c>
      <c r="BV118" s="4">
        <f t="shared" si="67"/>
        <v>2278</v>
      </c>
      <c r="BW118" s="33">
        <f t="shared" si="68"/>
        <v>6.6283694211224037E-3</v>
      </c>
    </row>
    <row r="119" spans="1:75" ht="16" x14ac:dyDescent="0.2">
      <c r="A119" s="2" t="s">
        <v>514</v>
      </c>
      <c r="B119" s="2" t="s">
        <v>514</v>
      </c>
      <c r="C119" s="3">
        <v>169</v>
      </c>
      <c r="D119" s="2" t="s">
        <v>515</v>
      </c>
      <c r="E119" s="2" t="s">
        <v>516</v>
      </c>
      <c r="F119" s="2" t="s">
        <v>417</v>
      </c>
      <c r="G119" s="2" t="s">
        <v>378</v>
      </c>
      <c r="H119" s="2" t="s">
        <v>379</v>
      </c>
      <c r="I119">
        <v>2895</v>
      </c>
      <c r="J119">
        <v>1803</v>
      </c>
      <c r="K119">
        <v>1048</v>
      </c>
      <c r="L119">
        <v>44</v>
      </c>
      <c r="M119">
        <v>1764</v>
      </c>
      <c r="N119" s="7">
        <v>0.60307692307692307</v>
      </c>
      <c r="O119">
        <v>497</v>
      </c>
      <c r="P119" s="12">
        <f t="shared" si="38"/>
        <v>0.34529914529914529</v>
      </c>
      <c r="Q119" s="7">
        <v>0.1699145299145299</v>
      </c>
      <c r="R119" s="7">
        <f t="shared" si="69"/>
        <v>0.49207920792079207</v>
      </c>
      <c r="S119">
        <v>232</v>
      </c>
      <c r="T119" s="7">
        <v>7.9316239316239323E-2</v>
      </c>
      <c r="U119" s="7">
        <f t="shared" si="70"/>
        <v>0.22970297029702971</v>
      </c>
      <c r="V119">
        <v>281</v>
      </c>
      <c r="W119" s="7">
        <v>9.6068376068376066E-2</v>
      </c>
      <c r="X119" s="7">
        <f t="shared" si="71"/>
        <v>0.27821782178217819</v>
      </c>
      <c r="Y119">
        <v>151</v>
      </c>
      <c r="Z119" s="7">
        <v>5.1623931623931626E-2</v>
      </c>
      <c r="AA119" s="15">
        <v>2985</v>
      </c>
      <c r="AB119" s="5">
        <f t="shared" si="39"/>
        <v>1800.1846153846154</v>
      </c>
      <c r="AC119" s="5">
        <f t="shared" si="40"/>
        <v>507.19487179487174</v>
      </c>
      <c r="AD119" s="5">
        <f t="shared" si="41"/>
        <v>236.75897435897437</v>
      </c>
      <c r="AE119" s="5">
        <f t="shared" si="42"/>
        <v>286.76410256410253</v>
      </c>
      <c r="AF119" s="16">
        <f t="shared" si="43"/>
        <v>154.0974358974359</v>
      </c>
      <c r="AG119" s="21">
        <v>0</v>
      </c>
      <c r="AH119" s="22">
        <v>0</v>
      </c>
      <c r="AI119" s="22">
        <v>0</v>
      </c>
      <c r="AJ119" s="4">
        <f t="shared" si="44"/>
        <v>0</v>
      </c>
      <c r="AK119" s="22">
        <v>55</v>
      </c>
      <c r="AL119" s="22">
        <v>0</v>
      </c>
      <c r="AM119" s="22">
        <v>0</v>
      </c>
      <c r="AN119" s="23">
        <f t="shared" si="45"/>
        <v>55</v>
      </c>
      <c r="AO119" s="4">
        <f t="shared" si="46"/>
        <v>1800.1846153846154</v>
      </c>
      <c r="AP119" s="4">
        <f t="shared" si="47"/>
        <v>507.19487179487174</v>
      </c>
      <c r="AQ119" s="4">
        <f t="shared" si="48"/>
        <v>291.75897435897434</v>
      </c>
      <c r="AR119" s="4">
        <f t="shared" si="49"/>
        <v>286.76410256410253</v>
      </c>
      <c r="AS119" s="4">
        <f t="shared" si="50"/>
        <v>154.0974358974359</v>
      </c>
      <c r="AT119" s="4">
        <f t="shared" si="51"/>
        <v>3039.9999999999995</v>
      </c>
      <c r="AU119" s="25">
        <v>5</v>
      </c>
      <c r="AV119" s="25">
        <v>0</v>
      </c>
      <c r="AW119" s="25">
        <v>0</v>
      </c>
      <c r="AX119" s="4">
        <f t="shared" si="52"/>
        <v>0</v>
      </c>
      <c r="AY119" s="25">
        <v>0</v>
      </c>
      <c r="AZ119" s="25">
        <v>0</v>
      </c>
      <c r="BA119" s="25">
        <v>0</v>
      </c>
      <c r="BB119" s="4">
        <f t="shared" si="72"/>
        <v>5</v>
      </c>
      <c r="BC119" s="4">
        <f t="shared" si="54"/>
        <v>1805.1846153846154</v>
      </c>
      <c r="BD119" s="4">
        <f t="shared" si="55"/>
        <v>507.19487179487174</v>
      </c>
      <c r="BE119" s="4">
        <f t="shared" si="56"/>
        <v>291.75897435897434</v>
      </c>
      <c r="BF119" s="4">
        <f t="shared" si="57"/>
        <v>286.76410256410253</v>
      </c>
      <c r="BG119" s="4">
        <f t="shared" si="58"/>
        <v>154.0974358974359</v>
      </c>
      <c r="BH119" s="4">
        <f t="shared" si="59"/>
        <v>3044.9999999999995</v>
      </c>
      <c r="BI119">
        <v>14</v>
      </c>
      <c r="BJ119">
        <v>0</v>
      </c>
      <c r="BK119">
        <v>0</v>
      </c>
      <c r="BL119">
        <f t="shared" si="60"/>
        <v>0</v>
      </c>
      <c r="BM119">
        <v>0</v>
      </c>
      <c r="BN119">
        <v>6</v>
      </c>
      <c r="BO119">
        <v>0</v>
      </c>
      <c r="BP119">
        <f t="shared" si="61"/>
        <v>20</v>
      </c>
      <c r="BQ119" s="4">
        <f t="shared" si="62"/>
        <v>1819.1846153846154</v>
      </c>
      <c r="BR119" s="4">
        <f t="shared" si="63"/>
        <v>507.19487179487174</v>
      </c>
      <c r="BS119" s="4">
        <f t="shared" si="64"/>
        <v>291.75897435897434</v>
      </c>
      <c r="BT119" s="4">
        <f t="shared" si="65"/>
        <v>292.76410256410253</v>
      </c>
      <c r="BU119" s="4">
        <f t="shared" si="66"/>
        <v>154.0974358974359</v>
      </c>
      <c r="BV119" s="4">
        <f t="shared" si="67"/>
        <v>3064.9999999999995</v>
      </c>
      <c r="BW119" s="33">
        <f t="shared" si="68"/>
        <v>6.5681444991789826E-3</v>
      </c>
    </row>
    <row r="120" spans="1:75" ht="16" x14ac:dyDescent="0.2">
      <c r="A120" s="2" t="s">
        <v>466</v>
      </c>
      <c r="B120" s="2" t="s">
        <v>466</v>
      </c>
      <c r="C120" s="3">
        <v>25</v>
      </c>
      <c r="D120" s="2" t="s">
        <v>467</v>
      </c>
      <c r="E120" s="2" t="s">
        <v>468</v>
      </c>
      <c r="F120" s="2" t="s">
        <v>417</v>
      </c>
      <c r="G120" s="2" t="s">
        <v>378</v>
      </c>
      <c r="H120" s="2" t="s">
        <v>379</v>
      </c>
      <c r="I120">
        <v>951</v>
      </c>
      <c r="J120">
        <v>864</v>
      </c>
      <c r="K120">
        <v>59</v>
      </c>
      <c r="L120">
        <v>28</v>
      </c>
      <c r="M120">
        <v>802</v>
      </c>
      <c r="N120" s="7">
        <v>0.93364377182770664</v>
      </c>
      <c r="O120">
        <v>19</v>
      </c>
      <c r="P120" s="12">
        <f t="shared" si="38"/>
        <v>4.6565774155995339E-2</v>
      </c>
      <c r="Q120" s="7">
        <v>2.2118742724097789E-2</v>
      </c>
      <c r="R120" s="7">
        <f t="shared" si="69"/>
        <v>0.47500000000000009</v>
      </c>
      <c r="S120">
        <v>16</v>
      </c>
      <c r="T120" s="7">
        <v>1.8626309662398137E-2</v>
      </c>
      <c r="U120" s="7">
        <f t="shared" si="70"/>
        <v>0.4</v>
      </c>
      <c r="V120">
        <v>5</v>
      </c>
      <c r="W120" s="7">
        <v>5.8207217694994182E-3</v>
      </c>
      <c r="X120" s="7">
        <f t="shared" si="71"/>
        <v>0.12500000000000003</v>
      </c>
      <c r="Y120">
        <v>17</v>
      </c>
      <c r="Z120" s="7">
        <v>1.9790454016298021E-2</v>
      </c>
      <c r="AA120" s="15">
        <v>906</v>
      </c>
      <c r="AB120" s="5">
        <f t="shared" si="39"/>
        <v>845.88125727590216</v>
      </c>
      <c r="AC120" s="5">
        <f t="shared" si="40"/>
        <v>20.039580908032598</v>
      </c>
      <c r="AD120" s="5">
        <f t="shared" si="41"/>
        <v>16.875436554132712</v>
      </c>
      <c r="AE120" s="5">
        <f t="shared" si="42"/>
        <v>5.2735739231664729</v>
      </c>
      <c r="AF120" s="16">
        <f t="shared" si="43"/>
        <v>17.930151338766006</v>
      </c>
      <c r="AG120" s="21">
        <v>11</v>
      </c>
      <c r="AH120" s="22">
        <v>0</v>
      </c>
      <c r="AI120" s="22">
        <v>0</v>
      </c>
      <c r="AJ120" s="4">
        <f t="shared" si="44"/>
        <v>0</v>
      </c>
      <c r="AK120" s="22">
        <v>0</v>
      </c>
      <c r="AL120" s="22">
        <v>0</v>
      </c>
      <c r="AM120" s="22">
        <v>0</v>
      </c>
      <c r="AN120" s="23">
        <f t="shared" si="45"/>
        <v>11</v>
      </c>
      <c r="AO120" s="4">
        <f t="shared" si="46"/>
        <v>856.88125727590216</v>
      </c>
      <c r="AP120" s="4">
        <f t="shared" si="47"/>
        <v>20.039580908032598</v>
      </c>
      <c r="AQ120" s="4">
        <f t="shared" si="48"/>
        <v>16.875436554132712</v>
      </c>
      <c r="AR120" s="4">
        <f t="shared" si="49"/>
        <v>5.2735739231664729</v>
      </c>
      <c r="AS120" s="4">
        <f t="shared" si="50"/>
        <v>17.930151338766006</v>
      </c>
      <c r="AT120" s="4">
        <f t="shared" si="51"/>
        <v>917</v>
      </c>
      <c r="AU120" s="25">
        <v>5</v>
      </c>
      <c r="AV120" s="25">
        <v>0</v>
      </c>
      <c r="AW120" s="25">
        <v>0</v>
      </c>
      <c r="AX120" s="4">
        <f t="shared" si="52"/>
        <v>0</v>
      </c>
      <c r="AY120" s="25">
        <v>0</v>
      </c>
      <c r="AZ120" s="25">
        <v>0</v>
      </c>
      <c r="BA120" s="25">
        <v>0</v>
      </c>
      <c r="BB120" s="4">
        <f t="shared" si="72"/>
        <v>5</v>
      </c>
      <c r="BC120" s="4">
        <f t="shared" si="54"/>
        <v>861.88125727590216</v>
      </c>
      <c r="BD120" s="4">
        <f t="shared" si="55"/>
        <v>20.039580908032598</v>
      </c>
      <c r="BE120" s="4">
        <f t="shared" si="56"/>
        <v>16.875436554132712</v>
      </c>
      <c r="BF120" s="4">
        <f t="shared" si="57"/>
        <v>5.2735739231664729</v>
      </c>
      <c r="BG120" s="4">
        <f t="shared" si="58"/>
        <v>17.930151338766006</v>
      </c>
      <c r="BH120" s="4">
        <f t="shared" si="59"/>
        <v>922</v>
      </c>
      <c r="BI120">
        <v>6</v>
      </c>
      <c r="BJ120">
        <v>0</v>
      </c>
      <c r="BK120">
        <v>0</v>
      </c>
      <c r="BL120">
        <f t="shared" si="60"/>
        <v>0</v>
      </c>
      <c r="BM120">
        <v>0</v>
      </c>
      <c r="BN120">
        <v>0</v>
      </c>
      <c r="BO120">
        <v>0</v>
      </c>
      <c r="BP120">
        <f t="shared" si="61"/>
        <v>6</v>
      </c>
      <c r="BQ120" s="4">
        <f t="shared" si="62"/>
        <v>867.88125727590216</v>
      </c>
      <c r="BR120" s="4">
        <f t="shared" si="63"/>
        <v>20.039580908032598</v>
      </c>
      <c r="BS120" s="4">
        <f t="shared" si="64"/>
        <v>16.875436554132712</v>
      </c>
      <c r="BT120" s="4">
        <f t="shared" si="65"/>
        <v>5.2735739231664729</v>
      </c>
      <c r="BU120" s="4">
        <f t="shared" si="66"/>
        <v>17.930151338766006</v>
      </c>
      <c r="BV120" s="4">
        <f t="shared" si="67"/>
        <v>928</v>
      </c>
      <c r="BW120" s="33">
        <f t="shared" si="68"/>
        <v>6.5075921908893707E-3</v>
      </c>
    </row>
    <row r="121" spans="1:75" ht="16" x14ac:dyDescent="0.2">
      <c r="A121" s="2" t="s">
        <v>686</v>
      </c>
      <c r="B121" s="2" t="s">
        <v>686</v>
      </c>
      <c r="C121" s="3">
        <v>201</v>
      </c>
      <c r="D121" s="2" t="s">
        <v>687</v>
      </c>
      <c r="E121" s="2" t="s">
        <v>652</v>
      </c>
      <c r="F121" s="2" t="s">
        <v>652</v>
      </c>
      <c r="G121" s="2" t="s">
        <v>100</v>
      </c>
      <c r="H121" s="2" t="s">
        <v>57</v>
      </c>
      <c r="I121">
        <v>1914</v>
      </c>
      <c r="J121">
        <v>1664</v>
      </c>
      <c r="K121">
        <v>125</v>
      </c>
      <c r="L121">
        <v>125</v>
      </c>
      <c r="M121">
        <v>1594</v>
      </c>
      <c r="N121" s="7">
        <v>0.90107405313736577</v>
      </c>
      <c r="O121">
        <v>85</v>
      </c>
      <c r="P121" s="12">
        <f t="shared" si="38"/>
        <v>6.5573770491803282E-2</v>
      </c>
      <c r="Q121" s="7">
        <v>4.8049745618993785E-2</v>
      </c>
      <c r="R121" s="7">
        <f t="shared" si="69"/>
        <v>0.73275862068965514</v>
      </c>
      <c r="S121">
        <v>31</v>
      </c>
      <c r="T121" s="7">
        <v>1.7524024872809497E-2</v>
      </c>
      <c r="U121" s="7">
        <f t="shared" si="70"/>
        <v>0.26724137931034481</v>
      </c>
      <c r="V121">
        <v>0</v>
      </c>
      <c r="W121" s="7">
        <v>0</v>
      </c>
      <c r="X121" s="7">
        <f t="shared" si="71"/>
        <v>0</v>
      </c>
      <c r="Y121">
        <v>59</v>
      </c>
      <c r="Z121" s="7">
        <v>3.3352176370830981E-2</v>
      </c>
      <c r="AA121" s="15">
        <v>1837</v>
      </c>
      <c r="AB121" s="5">
        <f t="shared" si="39"/>
        <v>1655.2730356133409</v>
      </c>
      <c r="AC121" s="5">
        <f t="shared" si="40"/>
        <v>88.267382702091581</v>
      </c>
      <c r="AD121" s="5">
        <f t="shared" si="41"/>
        <v>32.191633691351043</v>
      </c>
      <c r="AE121" s="5">
        <f t="shared" si="42"/>
        <v>0</v>
      </c>
      <c r="AF121" s="16">
        <f t="shared" si="43"/>
        <v>61.267947993216509</v>
      </c>
      <c r="AG121" s="21">
        <v>3</v>
      </c>
      <c r="AH121" s="22">
        <v>2</v>
      </c>
      <c r="AI121" s="22">
        <v>0</v>
      </c>
      <c r="AJ121" s="4">
        <f t="shared" si="44"/>
        <v>2</v>
      </c>
      <c r="AK121" s="22">
        <v>0</v>
      </c>
      <c r="AL121" s="22">
        <v>0</v>
      </c>
      <c r="AM121" s="22">
        <v>0</v>
      </c>
      <c r="AN121" s="23">
        <f t="shared" si="45"/>
        <v>5</v>
      </c>
      <c r="AO121" s="4">
        <f t="shared" si="46"/>
        <v>1658.2730356133409</v>
      </c>
      <c r="AP121" s="4">
        <f t="shared" si="47"/>
        <v>90.267382702091581</v>
      </c>
      <c r="AQ121" s="4">
        <f t="shared" si="48"/>
        <v>32.191633691351043</v>
      </c>
      <c r="AR121" s="4">
        <f t="shared" si="49"/>
        <v>0</v>
      </c>
      <c r="AS121" s="4">
        <f t="shared" si="50"/>
        <v>61.267947993216509</v>
      </c>
      <c r="AT121" s="4">
        <f t="shared" si="51"/>
        <v>1841.9999999999998</v>
      </c>
      <c r="AU121" s="25">
        <v>13</v>
      </c>
      <c r="AV121" s="25">
        <v>0</v>
      </c>
      <c r="AW121" s="25">
        <v>0</v>
      </c>
      <c r="AX121" s="4">
        <f t="shared" si="52"/>
        <v>0</v>
      </c>
      <c r="AY121" s="25">
        <v>0</v>
      </c>
      <c r="AZ121" s="25">
        <v>0</v>
      </c>
      <c r="BA121" s="25">
        <v>1</v>
      </c>
      <c r="BB121" s="4">
        <f t="shared" si="72"/>
        <v>14</v>
      </c>
      <c r="BC121" s="4">
        <f t="shared" si="54"/>
        <v>1671.2730356133409</v>
      </c>
      <c r="BD121" s="4">
        <f t="shared" si="55"/>
        <v>90.267382702091581</v>
      </c>
      <c r="BE121" s="4">
        <f t="shared" si="56"/>
        <v>32.191633691351043</v>
      </c>
      <c r="BF121" s="4">
        <f t="shared" si="57"/>
        <v>0</v>
      </c>
      <c r="BG121" s="4">
        <f t="shared" si="58"/>
        <v>62.267947993216509</v>
      </c>
      <c r="BH121" s="4">
        <f t="shared" si="59"/>
        <v>1855.9999999999998</v>
      </c>
      <c r="BI121">
        <v>10</v>
      </c>
      <c r="BJ121">
        <v>0</v>
      </c>
      <c r="BK121">
        <v>0</v>
      </c>
      <c r="BL121">
        <f t="shared" si="60"/>
        <v>0</v>
      </c>
      <c r="BM121">
        <v>0</v>
      </c>
      <c r="BN121">
        <v>0</v>
      </c>
      <c r="BO121">
        <v>2</v>
      </c>
      <c r="BP121">
        <f t="shared" si="61"/>
        <v>12</v>
      </c>
      <c r="BQ121" s="4">
        <f t="shared" si="62"/>
        <v>1681.2730356133409</v>
      </c>
      <c r="BR121" s="4">
        <f t="shared" si="63"/>
        <v>90.267382702091581</v>
      </c>
      <c r="BS121" s="4">
        <f t="shared" si="64"/>
        <v>32.191633691351043</v>
      </c>
      <c r="BT121" s="4">
        <f t="shared" si="65"/>
        <v>0</v>
      </c>
      <c r="BU121" s="4">
        <f t="shared" si="66"/>
        <v>64.267947993216509</v>
      </c>
      <c r="BV121" s="4">
        <f t="shared" si="67"/>
        <v>1867.9999999999998</v>
      </c>
      <c r="BW121" s="33">
        <f t="shared" si="68"/>
        <v>6.4655172413793111E-3</v>
      </c>
    </row>
    <row r="122" spans="1:75" ht="16" x14ac:dyDescent="0.2">
      <c r="A122" s="2" t="s">
        <v>490</v>
      </c>
      <c r="B122" s="2" t="s">
        <v>490</v>
      </c>
      <c r="C122" s="3">
        <v>100</v>
      </c>
      <c r="D122" s="2" t="s">
        <v>491</v>
      </c>
      <c r="E122" s="2" t="s">
        <v>492</v>
      </c>
      <c r="F122" s="2" t="s">
        <v>417</v>
      </c>
      <c r="G122" s="2" t="s">
        <v>378</v>
      </c>
      <c r="H122" s="2" t="s">
        <v>379</v>
      </c>
      <c r="I122">
        <v>1994</v>
      </c>
      <c r="J122">
        <v>1233</v>
      </c>
      <c r="K122">
        <v>571</v>
      </c>
      <c r="L122">
        <v>190</v>
      </c>
      <c r="M122">
        <v>1317</v>
      </c>
      <c r="N122" s="7">
        <v>0.65489806066633516</v>
      </c>
      <c r="O122">
        <v>252</v>
      </c>
      <c r="P122" s="12">
        <f t="shared" si="38"/>
        <v>0.29189457981103928</v>
      </c>
      <c r="Q122" s="7">
        <v>0.1253107906514172</v>
      </c>
      <c r="R122" s="7">
        <f t="shared" si="69"/>
        <v>0.4293015332197615</v>
      </c>
      <c r="S122">
        <v>63</v>
      </c>
      <c r="T122" s="7">
        <v>3.1327697662854301E-2</v>
      </c>
      <c r="U122" s="7">
        <f t="shared" si="70"/>
        <v>0.10732538330494037</v>
      </c>
      <c r="V122">
        <v>272</v>
      </c>
      <c r="W122" s="7">
        <v>0.13525609149676779</v>
      </c>
      <c r="X122" s="7">
        <f t="shared" si="71"/>
        <v>0.46337308347529815</v>
      </c>
      <c r="Y122">
        <v>107</v>
      </c>
      <c r="Z122" s="7">
        <v>5.3207359522625557E-2</v>
      </c>
      <c r="AA122" s="15">
        <v>1839</v>
      </c>
      <c r="AB122" s="5">
        <f t="shared" si="39"/>
        <v>1204.3575335653904</v>
      </c>
      <c r="AC122" s="5">
        <f t="shared" si="40"/>
        <v>230.44654400795625</v>
      </c>
      <c r="AD122" s="5">
        <f t="shared" si="41"/>
        <v>57.611636001989062</v>
      </c>
      <c r="AE122" s="5">
        <f t="shared" si="42"/>
        <v>248.73595226255597</v>
      </c>
      <c r="AF122" s="16">
        <f t="shared" si="43"/>
        <v>97.848334162108401</v>
      </c>
      <c r="AG122" s="21">
        <v>16</v>
      </c>
      <c r="AH122" s="22">
        <v>-2</v>
      </c>
      <c r="AI122" s="22">
        <v>0</v>
      </c>
      <c r="AJ122" s="4">
        <f t="shared" si="44"/>
        <v>-2</v>
      </c>
      <c r="AK122" s="22">
        <v>0</v>
      </c>
      <c r="AL122" s="22">
        <v>0</v>
      </c>
      <c r="AM122" s="22">
        <v>0</v>
      </c>
      <c r="AN122" s="23">
        <f t="shared" si="45"/>
        <v>14</v>
      </c>
      <c r="AO122" s="4">
        <f t="shared" si="46"/>
        <v>1220.3575335653904</v>
      </c>
      <c r="AP122" s="4">
        <f t="shared" si="47"/>
        <v>228.44654400795625</v>
      </c>
      <c r="AQ122" s="4">
        <f t="shared" si="48"/>
        <v>57.611636001989062</v>
      </c>
      <c r="AR122" s="4">
        <f t="shared" si="49"/>
        <v>248.73595226255597</v>
      </c>
      <c r="AS122" s="4">
        <f t="shared" si="50"/>
        <v>97.848334162108401</v>
      </c>
      <c r="AT122" s="4">
        <f t="shared" si="51"/>
        <v>1853</v>
      </c>
      <c r="AU122" s="25">
        <v>5</v>
      </c>
      <c r="AV122" s="25">
        <v>0</v>
      </c>
      <c r="AW122" s="25">
        <v>0</v>
      </c>
      <c r="AX122" s="4">
        <f t="shared" si="52"/>
        <v>0</v>
      </c>
      <c r="AY122" s="25">
        <v>0</v>
      </c>
      <c r="AZ122" s="25">
        <v>0</v>
      </c>
      <c r="BA122" s="25">
        <v>-1</v>
      </c>
      <c r="BB122" s="4">
        <f t="shared" si="72"/>
        <v>4</v>
      </c>
      <c r="BC122" s="4">
        <f t="shared" si="54"/>
        <v>1225.3575335653904</v>
      </c>
      <c r="BD122" s="4">
        <f t="shared" si="55"/>
        <v>228.44654400795625</v>
      </c>
      <c r="BE122" s="4">
        <f t="shared" si="56"/>
        <v>57.611636001989062</v>
      </c>
      <c r="BF122" s="4">
        <f t="shared" si="57"/>
        <v>248.73595226255597</v>
      </c>
      <c r="BG122" s="4">
        <f t="shared" si="58"/>
        <v>96.848334162108401</v>
      </c>
      <c r="BH122" s="4">
        <f t="shared" si="59"/>
        <v>1857</v>
      </c>
      <c r="BI122">
        <v>8</v>
      </c>
      <c r="BJ122">
        <v>2</v>
      </c>
      <c r="BK122">
        <v>2</v>
      </c>
      <c r="BL122">
        <f t="shared" si="60"/>
        <v>4</v>
      </c>
      <c r="BM122">
        <v>0</v>
      </c>
      <c r="BN122">
        <v>0</v>
      </c>
      <c r="BO122">
        <v>0</v>
      </c>
      <c r="BP122">
        <f t="shared" si="61"/>
        <v>12</v>
      </c>
      <c r="BQ122" s="4">
        <f t="shared" si="62"/>
        <v>1233.3575335653904</v>
      </c>
      <c r="BR122" s="4">
        <f t="shared" si="63"/>
        <v>232.44654400795625</v>
      </c>
      <c r="BS122" s="4">
        <f t="shared" si="64"/>
        <v>57.611636001989062</v>
      </c>
      <c r="BT122" s="4">
        <f t="shared" si="65"/>
        <v>248.73595226255597</v>
      </c>
      <c r="BU122" s="4">
        <f t="shared" si="66"/>
        <v>96.848334162108401</v>
      </c>
      <c r="BV122" s="4">
        <f t="shared" si="67"/>
        <v>1869</v>
      </c>
      <c r="BW122" s="33">
        <f t="shared" si="68"/>
        <v>6.462035541195477E-3</v>
      </c>
    </row>
    <row r="123" spans="1:75" ht="16" x14ac:dyDescent="0.2">
      <c r="A123" s="2" t="s">
        <v>331</v>
      </c>
      <c r="B123" s="2" t="s">
        <v>331</v>
      </c>
      <c r="C123" s="3">
        <v>176</v>
      </c>
      <c r="D123" s="2" t="s">
        <v>332</v>
      </c>
      <c r="E123" s="2" t="s">
        <v>333</v>
      </c>
      <c r="F123" s="2" t="s">
        <v>239</v>
      </c>
      <c r="G123" s="2" t="s">
        <v>48</v>
      </c>
      <c r="H123" s="2" t="s">
        <v>49</v>
      </c>
      <c r="I123">
        <v>2363</v>
      </c>
      <c r="J123">
        <v>1381</v>
      </c>
      <c r="K123">
        <v>802</v>
      </c>
      <c r="L123">
        <v>180</v>
      </c>
      <c r="M123">
        <v>1510</v>
      </c>
      <c r="N123" s="7">
        <v>0.52104899930986892</v>
      </c>
      <c r="O123">
        <v>303</v>
      </c>
      <c r="P123" s="12">
        <f t="shared" si="38"/>
        <v>0.38578329882677709</v>
      </c>
      <c r="Q123" s="7">
        <v>0.10455486542443064</v>
      </c>
      <c r="R123" s="7">
        <f t="shared" si="69"/>
        <v>0.27101967799642218</v>
      </c>
      <c r="S123">
        <v>92</v>
      </c>
      <c r="T123" s="7">
        <v>3.1746031746031744E-2</v>
      </c>
      <c r="U123" s="7">
        <f t="shared" si="70"/>
        <v>8.2289803220035776E-2</v>
      </c>
      <c r="V123">
        <v>723</v>
      </c>
      <c r="W123" s="7">
        <v>0.24948240165631469</v>
      </c>
      <c r="X123" s="7">
        <f t="shared" si="71"/>
        <v>0.646690518783542</v>
      </c>
      <c r="Y123">
        <v>270</v>
      </c>
      <c r="Z123" s="7">
        <v>9.3167701863354033E-2</v>
      </c>
      <c r="AA123" s="15">
        <v>2310</v>
      </c>
      <c r="AB123" s="5">
        <f t="shared" si="39"/>
        <v>1203.6231884057972</v>
      </c>
      <c r="AC123" s="5">
        <f t="shared" si="40"/>
        <v>241.52173913043478</v>
      </c>
      <c r="AD123" s="5">
        <f t="shared" si="41"/>
        <v>73.333333333333329</v>
      </c>
      <c r="AE123" s="5">
        <f t="shared" si="42"/>
        <v>576.30434782608688</v>
      </c>
      <c r="AF123" s="16">
        <f t="shared" si="43"/>
        <v>215.21739130434781</v>
      </c>
      <c r="AG123" s="21">
        <v>13</v>
      </c>
      <c r="AH123" s="22">
        <v>4</v>
      </c>
      <c r="AI123" s="22">
        <v>0</v>
      </c>
      <c r="AJ123" s="4">
        <f t="shared" si="44"/>
        <v>4</v>
      </c>
      <c r="AK123" s="22">
        <v>0</v>
      </c>
      <c r="AL123" s="22">
        <v>0</v>
      </c>
      <c r="AM123" s="22">
        <v>2</v>
      </c>
      <c r="AN123" s="23">
        <f t="shared" si="45"/>
        <v>19</v>
      </c>
      <c r="AO123" s="4">
        <f t="shared" si="46"/>
        <v>1216.6231884057972</v>
      </c>
      <c r="AP123" s="4">
        <f t="shared" si="47"/>
        <v>245.52173913043478</v>
      </c>
      <c r="AQ123" s="4">
        <f t="shared" si="48"/>
        <v>73.333333333333329</v>
      </c>
      <c r="AR123" s="4">
        <f t="shared" si="49"/>
        <v>576.30434782608688</v>
      </c>
      <c r="AS123" s="4">
        <f t="shared" si="50"/>
        <v>217.21739130434781</v>
      </c>
      <c r="AT123" s="4">
        <f t="shared" si="51"/>
        <v>2329</v>
      </c>
      <c r="AU123" s="25">
        <v>-6</v>
      </c>
      <c r="AV123" s="25">
        <v>2</v>
      </c>
      <c r="AW123" s="25">
        <v>0</v>
      </c>
      <c r="AX123" s="4">
        <f t="shared" si="52"/>
        <v>2</v>
      </c>
      <c r="AY123" s="25">
        <v>0</v>
      </c>
      <c r="AZ123" s="25">
        <v>0</v>
      </c>
      <c r="BA123" s="25">
        <v>1</v>
      </c>
      <c r="BB123" s="4">
        <f t="shared" si="72"/>
        <v>-3</v>
      </c>
      <c r="BC123" s="4">
        <f t="shared" si="54"/>
        <v>1210.6231884057972</v>
      </c>
      <c r="BD123" s="4">
        <f t="shared" si="55"/>
        <v>247.52173913043478</v>
      </c>
      <c r="BE123" s="4">
        <f t="shared" si="56"/>
        <v>73.333333333333329</v>
      </c>
      <c r="BF123" s="4">
        <f t="shared" si="57"/>
        <v>576.30434782608688</v>
      </c>
      <c r="BG123" s="4">
        <f t="shared" si="58"/>
        <v>218.21739130434781</v>
      </c>
      <c r="BH123" s="4">
        <f t="shared" si="59"/>
        <v>2326</v>
      </c>
      <c r="BI123">
        <v>9</v>
      </c>
      <c r="BJ123">
        <v>6</v>
      </c>
      <c r="BK123">
        <v>0</v>
      </c>
      <c r="BL123">
        <f t="shared" si="60"/>
        <v>6</v>
      </c>
      <c r="BM123">
        <v>0</v>
      </c>
      <c r="BN123">
        <v>0</v>
      </c>
      <c r="BO123">
        <v>0</v>
      </c>
      <c r="BP123">
        <f t="shared" si="61"/>
        <v>15</v>
      </c>
      <c r="BQ123" s="4">
        <f t="shared" si="62"/>
        <v>1219.6231884057972</v>
      </c>
      <c r="BR123" s="4">
        <f t="shared" si="63"/>
        <v>253.52173913043478</v>
      </c>
      <c r="BS123" s="4">
        <f t="shared" si="64"/>
        <v>73.333333333333329</v>
      </c>
      <c r="BT123" s="4">
        <f t="shared" si="65"/>
        <v>576.30434782608688</v>
      </c>
      <c r="BU123" s="4">
        <f t="shared" si="66"/>
        <v>218.21739130434781</v>
      </c>
      <c r="BV123" s="4">
        <f t="shared" si="67"/>
        <v>2341</v>
      </c>
      <c r="BW123" s="33">
        <f t="shared" si="68"/>
        <v>6.4488392089423908E-3</v>
      </c>
    </row>
    <row r="124" spans="1:75" ht="16" x14ac:dyDescent="0.2">
      <c r="A124" s="2" t="s">
        <v>334</v>
      </c>
      <c r="B124" s="2" t="s">
        <v>334</v>
      </c>
      <c r="C124" s="3">
        <v>185</v>
      </c>
      <c r="D124" s="2" t="s">
        <v>335</v>
      </c>
      <c r="E124" s="2" t="s">
        <v>336</v>
      </c>
      <c r="F124" s="2" t="s">
        <v>239</v>
      </c>
      <c r="G124" s="2" t="s">
        <v>48</v>
      </c>
      <c r="H124" s="2" t="s">
        <v>49</v>
      </c>
      <c r="I124">
        <v>962</v>
      </c>
      <c r="J124">
        <v>843</v>
      </c>
      <c r="K124">
        <v>72</v>
      </c>
      <c r="L124">
        <v>47</v>
      </c>
      <c r="M124">
        <v>766</v>
      </c>
      <c r="N124" s="7">
        <v>0.7970863683662851</v>
      </c>
      <c r="O124">
        <v>82</v>
      </c>
      <c r="P124" s="12">
        <f t="shared" si="38"/>
        <v>0.13839750260145681</v>
      </c>
      <c r="Q124" s="7">
        <v>8.5327783558792919E-2</v>
      </c>
      <c r="R124" s="7">
        <f t="shared" si="69"/>
        <v>0.61654135338345861</v>
      </c>
      <c r="S124">
        <v>12</v>
      </c>
      <c r="T124" s="7">
        <v>1.2486992715920915E-2</v>
      </c>
      <c r="U124" s="7">
        <f t="shared" si="70"/>
        <v>9.0225563909774431E-2</v>
      </c>
      <c r="V124">
        <v>39</v>
      </c>
      <c r="W124" s="7">
        <v>4.0582726326742979E-2</v>
      </c>
      <c r="X124" s="7">
        <f t="shared" si="71"/>
        <v>0.29323308270676696</v>
      </c>
      <c r="Y124">
        <v>62</v>
      </c>
      <c r="Z124" s="7">
        <v>6.4516129032258063E-2</v>
      </c>
      <c r="AA124" s="15">
        <v>921</v>
      </c>
      <c r="AB124" s="5">
        <f t="shared" si="39"/>
        <v>734.11654526534858</v>
      </c>
      <c r="AC124" s="5">
        <f t="shared" si="40"/>
        <v>78.586888657648274</v>
      </c>
      <c r="AD124" s="5">
        <f t="shared" si="41"/>
        <v>11.500520291363163</v>
      </c>
      <c r="AE124" s="5">
        <f t="shared" si="42"/>
        <v>37.376690946930282</v>
      </c>
      <c r="AF124" s="16">
        <f t="shared" si="43"/>
        <v>59.419354838709673</v>
      </c>
      <c r="AG124" s="21">
        <v>4</v>
      </c>
      <c r="AH124" s="22">
        <v>0</v>
      </c>
      <c r="AI124" s="22">
        <v>0</v>
      </c>
      <c r="AJ124" s="4">
        <f t="shared" si="44"/>
        <v>0</v>
      </c>
      <c r="AK124" s="22">
        <v>0</v>
      </c>
      <c r="AL124" s="22">
        <v>0</v>
      </c>
      <c r="AM124" s="22">
        <v>0</v>
      </c>
      <c r="AN124" s="23">
        <f t="shared" si="45"/>
        <v>4</v>
      </c>
      <c r="AO124" s="4">
        <f t="shared" si="46"/>
        <v>738.11654526534858</v>
      </c>
      <c r="AP124" s="4">
        <f t="shared" si="47"/>
        <v>78.586888657648274</v>
      </c>
      <c r="AQ124" s="4">
        <f t="shared" si="48"/>
        <v>11.500520291363163</v>
      </c>
      <c r="AR124" s="4">
        <f t="shared" si="49"/>
        <v>37.376690946930282</v>
      </c>
      <c r="AS124" s="4">
        <f t="shared" si="50"/>
        <v>59.419354838709673</v>
      </c>
      <c r="AT124" s="4">
        <f t="shared" si="51"/>
        <v>924.99999999999989</v>
      </c>
      <c r="AU124" s="25">
        <v>14</v>
      </c>
      <c r="AV124" s="25">
        <v>0</v>
      </c>
      <c r="AW124" s="25">
        <v>0</v>
      </c>
      <c r="AX124" s="4">
        <f t="shared" si="52"/>
        <v>0</v>
      </c>
      <c r="AY124" s="25">
        <v>0</v>
      </c>
      <c r="AZ124" s="25">
        <v>0</v>
      </c>
      <c r="BA124" s="25">
        <v>1</v>
      </c>
      <c r="BB124" s="4">
        <f t="shared" si="72"/>
        <v>15</v>
      </c>
      <c r="BC124" s="4">
        <f t="shared" si="54"/>
        <v>752.11654526534858</v>
      </c>
      <c r="BD124" s="4">
        <f t="shared" si="55"/>
        <v>78.586888657648274</v>
      </c>
      <c r="BE124" s="4">
        <f t="shared" si="56"/>
        <v>11.500520291363163</v>
      </c>
      <c r="BF124" s="4">
        <f t="shared" si="57"/>
        <v>37.376690946930282</v>
      </c>
      <c r="BG124" s="4">
        <f t="shared" si="58"/>
        <v>60.419354838709673</v>
      </c>
      <c r="BH124" s="4">
        <f t="shared" si="59"/>
        <v>939.99999999999989</v>
      </c>
      <c r="BI124">
        <v>6</v>
      </c>
      <c r="BJ124">
        <v>0</v>
      </c>
      <c r="BK124">
        <v>0</v>
      </c>
      <c r="BL124">
        <f t="shared" si="60"/>
        <v>0</v>
      </c>
      <c r="BM124">
        <v>0</v>
      </c>
      <c r="BN124">
        <v>0</v>
      </c>
      <c r="BO124">
        <v>0</v>
      </c>
      <c r="BP124">
        <f t="shared" si="61"/>
        <v>6</v>
      </c>
      <c r="BQ124" s="4">
        <f t="shared" si="62"/>
        <v>758.11654526534858</v>
      </c>
      <c r="BR124" s="4">
        <f t="shared" si="63"/>
        <v>78.586888657648274</v>
      </c>
      <c r="BS124" s="4">
        <f t="shared" si="64"/>
        <v>11.500520291363163</v>
      </c>
      <c r="BT124" s="4">
        <f t="shared" si="65"/>
        <v>37.376690946930282</v>
      </c>
      <c r="BU124" s="4">
        <f t="shared" si="66"/>
        <v>60.419354838709673</v>
      </c>
      <c r="BV124" s="4">
        <f t="shared" si="67"/>
        <v>945.99999999999989</v>
      </c>
      <c r="BW124" s="33">
        <f t="shared" si="68"/>
        <v>6.3829787234042559E-3</v>
      </c>
    </row>
    <row r="125" spans="1:75" ht="16" x14ac:dyDescent="0.2">
      <c r="A125" s="2" t="s">
        <v>322</v>
      </c>
      <c r="B125" s="2" t="s">
        <v>322</v>
      </c>
      <c r="C125" s="3">
        <v>165</v>
      </c>
      <c r="D125" s="2" t="s">
        <v>323</v>
      </c>
      <c r="E125" s="2" t="s">
        <v>324</v>
      </c>
      <c r="F125" s="2" t="s">
        <v>239</v>
      </c>
      <c r="G125" s="2" t="s">
        <v>264</v>
      </c>
      <c r="H125" s="2" t="s">
        <v>265</v>
      </c>
      <c r="I125">
        <v>172</v>
      </c>
      <c r="J125">
        <v>154</v>
      </c>
      <c r="K125">
        <v>2</v>
      </c>
      <c r="L125">
        <v>16</v>
      </c>
      <c r="M125">
        <v>130</v>
      </c>
      <c r="N125" s="7">
        <v>0.8666666666666667</v>
      </c>
      <c r="O125">
        <v>0</v>
      </c>
      <c r="P125" s="12">
        <f t="shared" si="38"/>
        <v>0</v>
      </c>
      <c r="Q125" s="7">
        <v>0</v>
      </c>
      <c r="R125" s="7">
        <v>0</v>
      </c>
      <c r="S125">
        <v>0</v>
      </c>
      <c r="T125" s="7">
        <v>0</v>
      </c>
      <c r="U125" s="7">
        <v>0</v>
      </c>
      <c r="V125">
        <v>0</v>
      </c>
      <c r="W125" s="7">
        <v>0</v>
      </c>
      <c r="X125" s="7">
        <v>0</v>
      </c>
      <c r="Y125">
        <v>20</v>
      </c>
      <c r="Z125" s="7">
        <v>0.13333333333333333</v>
      </c>
      <c r="AA125" s="15">
        <v>158</v>
      </c>
      <c r="AB125" s="5">
        <f t="shared" si="39"/>
        <v>136.93333333333334</v>
      </c>
      <c r="AC125" s="5">
        <f t="shared" si="40"/>
        <v>0</v>
      </c>
      <c r="AD125" s="5">
        <f t="shared" si="41"/>
        <v>0</v>
      </c>
      <c r="AE125" s="5">
        <f t="shared" si="42"/>
        <v>0</v>
      </c>
      <c r="AF125" s="16">
        <f t="shared" si="43"/>
        <v>21.066666666666666</v>
      </c>
      <c r="AG125" s="21">
        <v>-1</v>
      </c>
      <c r="AH125" s="22">
        <v>0</v>
      </c>
      <c r="AI125" s="22">
        <v>0</v>
      </c>
      <c r="AJ125" s="4">
        <f t="shared" si="44"/>
        <v>0</v>
      </c>
      <c r="AK125" s="22">
        <v>0</v>
      </c>
      <c r="AL125" s="22">
        <v>0</v>
      </c>
      <c r="AM125" s="22">
        <v>0</v>
      </c>
      <c r="AN125" s="23">
        <f t="shared" si="45"/>
        <v>-1</v>
      </c>
      <c r="AO125" s="4">
        <f t="shared" si="46"/>
        <v>135.93333333333334</v>
      </c>
      <c r="AP125" s="4">
        <f t="shared" si="47"/>
        <v>0</v>
      </c>
      <c r="AQ125" s="4">
        <f t="shared" si="48"/>
        <v>0</v>
      </c>
      <c r="AR125" s="4">
        <f t="shared" si="49"/>
        <v>0</v>
      </c>
      <c r="AS125" s="4">
        <f t="shared" si="50"/>
        <v>21.066666666666666</v>
      </c>
      <c r="AT125" s="4">
        <f t="shared" si="51"/>
        <v>157</v>
      </c>
      <c r="AU125" s="25">
        <v>0</v>
      </c>
      <c r="AV125" s="25">
        <v>0</v>
      </c>
      <c r="AW125" s="25">
        <v>0</v>
      </c>
      <c r="AX125" s="4">
        <f t="shared" si="52"/>
        <v>0</v>
      </c>
      <c r="AY125" s="25">
        <v>0</v>
      </c>
      <c r="AZ125" s="25">
        <v>0</v>
      </c>
      <c r="BA125" s="25">
        <v>0</v>
      </c>
      <c r="BB125" s="4">
        <f t="shared" si="72"/>
        <v>0</v>
      </c>
      <c r="BC125" s="4">
        <f t="shared" si="54"/>
        <v>135.93333333333334</v>
      </c>
      <c r="BD125" s="4">
        <f t="shared" si="55"/>
        <v>0</v>
      </c>
      <c r="BE125" s="4">
        <f t="shared" si="56"/>
        <v>0</v>
      </c>
      <c r="BF125" s="4">
        <f t="shared" si="57"/>
        <v>0</v>
      </c>
      <c r="BG125" s="4">
        <f t="shared" si="58"/>
        <v>21.066666666666666</v>
      </c>
      <c r="BH125" s="4">
        <f t="shared" si="59"/>
        <v>157</v>
      </c>
      <c r="BI125">
        <v>0</v>
      </c>
      <c r="BJ125">
        <v>0</v>
      </c>
      <c r="BK125">
        <v>0</v>
      </c>
      <c r="BL125">
        <f t="shared" si="60"/>
        <v>0</v>
      </c>
      <c r="BM125">
        <v>0</v>
      </c>
      <c r="BN125">
        <v>0</v>
      </c>
      <c r="BO125">
        <v>1</v>
      </c>
      <c r="BP125">
        <f t="shared" si="61"/>
        <v>1</v>
      </c>
      <c r="BQ125" s="4">
        <f t="shared" si="62"/>
        <v>135.93333333333334</v>
      </c>
      <c r="BR125" s="4">
        <f t="shared" si="63"/>
        <v>0</v>
      </c>
      <c r="BS125" s="4">
        <f t="shared" si="64"/>
        <v>0</v>
      </c>
      <c r="BT125" s="4">
        <f t="shared" si="65"/>
        <v>0</v>
      </c>
      <c r="BU125" s="4">
        <f t="shared" si="66"/>
        <v>22.066666666666666</v>
      </c>
      <c r="BV125" s="4">
        <f t="shared" si="67"/>
        <v>158</v>
      </c>
      <c r="BW125" s="33">
        <f t="shared" si="68"/>
        <v>6.369426751592357E-3</v>
      </c>
    </row>
    <row r="126" spans="1:75" ht="16" x14ac:dyDescent="0.2">
      <c r="A126" s="2" t="s">
        <v>550</v>
      </c>
      <c r="B126" s="2" t="s">
        <v>550</v>
      </c>
      <c r="C126" s="3">
        <v>39</v>
      </c>
      <c r="D126" s="2" t="s">
        <v>551</v>
      </c>
      <c r="E126" s="2" t="s">
        <v>552</v>
      </c>
      <c r="F126" s="2" t="s">
        <v>538</v>
      </c>
      <c r="G126" s="2" t="s">
        <v>367</v>
      </c>
      <c r="H126" s="2" t="s">
        <v>368</v>
      </c>
      <c r="I126">
        <v>1849</v>
      </c>
      <c r="J126">
        <v>1625</v>
      </c>
      <c r="K126">
        <v>195</v>
      </c>
      <c r="L126">
        <v>29</v>
      </c>
      <c r="M126">
        <v>1640</v>
      </c>
      <c r="N126" s="7">
        <v>0.90858725761772852</v>
      </c>
      <c r="O126">
        <v>110</v>
      </c>
      <c r="P126" s="12">
        <f t="shared" si="38"/>
        <v>9.141274238227147E-2</v>
      </c>
      <c r="Q126" s="7">
        <v>6.0941828254847646E-2</v>
      </c>
      <c r="R126" s="7">
        <f t="shared" ref="R126:R157" si="73">Q126/P126</f>
        <v>0.66666666666666663</v>
      </c>
      <c r="S126">
        <v>45</v>
      </c>
      <c r="T126" s="7">
        <v>2.4930747922437674E-2</v>
      </c>
      <c r="U126" s="7">
        <f t="shared" ref="U126:U157" si="74">T126/P126</f>
        <v>0.27272727272727276</v>
      </c>
      <c r="V126">
        <v>10</v>
      </c>
      <c r="W126" s="7">
        <v>5.5401662049861496E-3</v>
      </c>
      <c r="X126" s="7">
        <f t="shared" ref="X126:X157" si="75">W126/P126</f>
        <v>6.0606060606060608E-2</v>
      </c>
      <c r="Y126">
        <v>0</v>
      </c>
      <c r="Z126" s="7">
        <v>0</v>
      </c>
      <c r="AA126" s="15">
        <v>1848</v>
      </c>
      <c r="AB126" s="5">
        <f t="shared" si="39"/>
        <v>1679.0692520775624</v>
      </c>
      <c r="AC126" s="5">
        <f t="shared" si="40"/>
        <v>112.62049861495845</v>
      </c>
      <c r="AD126" s="5">
        <f t="shared" si="41"/>
        <v>46.072022160664822</v>
      </c>
      <c r="AE126" s="5">
        <f t="shared" si="42"/>
        <v>10.238227146814404</v>
      </c>
      <c r="AF126" s="16">
        <f t="shared" si="43"/>
        <v>0</v>
      </c>
      <c r="AG126" s="21">
        <v>13</v>
      </c>
      <c r="AH126" s="22">
        <v>0</v>
      </c>
      <c r="AI126" s="22">
        <v>0</v>
      </c>
      <c r="AJ126" s="4">
        <f t="shared" si="44"/>
        <v>0</v>
      </c>
      <c r="AK126" s="22">
        <v>0</v>
      </c>
      <c r="AL126" s="22">
        <v>0</v>
      </c>
      <c r="AM126" s="22">
        <v>0</v>
      </c>
      <c r="AN126" s="23">
        <f t="shared" si="45"/>
        <v>13</v>
      </c>
      <c r="AO126" s="4">
        <f t="shared" si="46"/>
        <v>1692.0692520775624</v>
      </c>
      <c r="AP126" s="4">
        <f t="shared" si="47"/>
        <v>112.62049861495845</v>
      </c>
      <c r="AQ126" s="4">
        <f t="shared" si="48"/>
        <v>46.072022160664822</v>
      </c>
      <c r="AR126" s="4">
        <f t="shared" si="49"/>
        <v>10.238227146814404</v>
      </c>
      <c r="AS126" s="4">
        <f t="shared" si="50"/>
        <v>0</v>
      </c>
      <c r="AT126" s="4">
        <f t="shared" si="51"/>
        <v>1861</v>
      </c>
      <c r="AU126" s="25">
        <v>22</v>
      </c>
      <c r="AV126" s="25">
        <v>0</v>
      </c>
      <c r="AW126" s="25">
        <v>1</v>
      </c>
      <c r="AX126" s="4">
        <f t="shared" si="52"/>
        <v>1</v>
      </c>
      <c r="AY126" s="25">
        <v>0</v>
      </c>
      <c r="AZ126" s="25">
        <v>0</v>
      </c>
      <c r="BA126" s="25">
        <v>0</v>
      </c>
      <c r="BB126" s="4">
        <f t="shared" si="72"/>
        <v>23</v>
      </c>
      <c r="BC126" s="4">
        <f t="shared" si="54"/>
        <v>1714.0692520775624</v>
      </c>
      <c r="BD126" s="4">
        <f t="shared" si="55"/>
        <v>113.62049861495845</v>
      </c>
      <c r="BE126" s="4">
        <f t="shared" si="56"/>
        <v>46.072022160664822</v>
      </c>
      <c r="BF126" s="4">
        <f t="shared" si="57"/>
        <v>10.238227146814404</v>
      </c>
      <c r="BG126" s="4">
        <f t="shared" si="58"/>
        <v>0</v>
      </c>
      <c r="BH126" s="4">
        <f t="shared" si="59"/>
        <v>1884</v>
      </c>
      <c r="BI126">
        <v>10</v>
      </c>
      <c r="BJ126">
        <v>0</v>
      </c>
      <c r="BK126">
        <v>2</v>
      </c>
      <c r="BL126">
        <f t="shared" si="60"/>
        <v>2</v>
      </c>
      <c r="BM126">
        <v>0</v>
      </c>
      <c r="BN126">
        <v>0</v>
      </c>
      <c r="BO126">
        <v>0</v>
      </c>
      <c r="BP126">
        <f t="shared" si="61"/>
        <v>12</v>
      </c>
      <c r="BQ126" s="4">
        <f t="shared" si="62"/>
        <v>1724.0692520775624</v>
      </c>
      <c r="BR126" s="4">
        <f t="shared" si="63"/>
        <v>115.62049861495845</v>
      </c>
      <c r="BS126" s="4">
        <f t="shared" si="64"/>
        <v>46.072022160664822</v>
      </c>
      <c r="BT126" s="4">
        <f t="shared" si="65"/>
        <v>10.238227146814404</v>
      </c>
      <c r="BU126" s="4">
        <f t="shared" si="66"/>
        <v>0</v>
      </c>
      <c r="BV126" s="4">
        <f t="shared" si="67"/>
        <v>1896</v>
      </c>
      <c r="BW126" s="33">
        <f t="shared" si="68"/>
        <v>6.369426751592357E-3</v>
      </c>
    </row>
    <row r="127" spans="1:75" ht="16" x14ac:dyDescent="0.2">
      <c r="A127" s="2" t="s">
        <v>499</v>
      </c>
      <c r="B127" s="2" t="s">
        <v>499</v>
      </c>
      <c r="C127" s="3">
        <v>107</v>
      </c>
      <c r="D127" s="2" t="s">
        <v>500</v>
      </c>
      <c r="E127" s="2" t="s">
        <v>501</v>
      </c>
      <c r="F127" s="2" t="s">
        <v>417</v>
      </c>
      <c r="G127" s="2" t="s">
        <v>378</v>
      </c>
      <c r="H127" s="2" t="s">
        <v>379</v>
      </c>
      <c r="I127">
        <v>2474</v>
      </c>
      <c r="J127">
        <v>2182</v>
      </c>
      <c r="K127">
        <v>226</v>
      </c>
      <c r="L127">
        <v>66</v>
      </c>
      <c r="M127">
        <v>2005</v>
      </c>
      <c r="N127" s="7">
        <v>0.83229555832295554</v>
      </c>
      <c r="O127">
        <v>137</v>
      </c>
      <c r="P127" s="12">
        <f t="shared" si="38"/>
        <v>0.10751349107513491</v>
      </c>
      <c r="Q127" s="7">
        <v>5.6870070568700706E-2</v>
      </c>
      <c r="R127" s="7">
        <f t="shared" si="73"/>
        <v>0.5289575289575289</v>
      </c>
      <c r="S127">
        <v>51</v>
      </c>
      <c r="T127" s="7">
        <v>2.1170610211706103E-2</v>
      </c>
      <c r="U127" s="7">
        <f t="shared" si="74"/>
        <v>0.19691119691119691</v>
      </c>
      <c r="V127">
        <v>71</v>
      </c>
      <c r="W127" s="7">
        <v>2.9472810294728102E-2</v>
      </c>
      <c r="X127" s="7">
        <f t="shared" si="75"/>
        <v>0.27413127413127408</v>
      </c>
      <c r="Y127">
        <v>145</v>
      </c>
      <c r="Z127" s="7">
        <v>6.0190950601909508E-2</v>
      </c>
      <c r="AA127" s="15">
        <v>2451</v>
      </c>
      <c r="AB127" s="5">
        <f t="shared" si="39"/>
        <v>2039.956413449564</v>
      </c>
      <c r="AC127" s="5">
        <f t="shared" si="40"/>
        <v>139.38854296388544</v>
      </c>
      <c r="AD127" s="5">
        <f t="shared" si="41"/>
        <v>51.889165628891661</v>
      </c>
      <c r="AE127" s="5">
        <f t="shared" si="42"/>
        <v>72.237858032378583</v>
      </c>
      <c r="AF127" s="16">
        <f t="shared" si="43"/>
        <v>147.5280199252802</v>
      </c>
      <c r="AG127" s="21">
        <v>11</v>
      </c>
      <c r="AH127" s="22">
        <v>0</v>
      </c>
      <c r="AI127" s="22">
        <v>2</v>
      </c>
      <c r="AJ127" s="4">
        <f t="shared" si="44"/>
        <v>2</v>
      </c>
      <c r="AK127" s="22">
        <v>0</v>
      </c>
      <c r="AL127" s="22">
        <v>0</v>
      </c>
      <c r="AM127" s="22">
        <v>0</v>
      </c>
      <c r="AN127" s="23">
        <f t="shared" si="45"/>
        <v>13</v>
      </c>
      <c r="AO127" s="4">
        <f t="shared" si="46"/>
        <v>2050.956413449564</v>
      </c>
      <c r="AP127" s="4">
        <f t="shared" si="47"/>
        <v>141.38854296388544</v>
      </c>
      <c r="AQ127" s="4">
        <f t="shared" si="48"/>
        <v>51.889165628891661</v>
      </c>
      <c r="AR127" s="4">
        <f t="shared" si="49"/>
        <v>72.237858032378583</v>
      </c>
      <c r="AS127" s="4">
        <f t="shared" si="50"/>
        <v>147.5280199252802</v>
      </c>
      <c r="AT127" s="4">
        <f t="shared" si="51"/>
        <v>2463.9999999999995</v>
      </c>
      <c r="AU127" s="25">
        <v>13</v>
      </c>
      <c r="AV127" s="25">
        <v>4</v>
      </c>
      <c r="AW127" s="25">
        <v>0</v>
      </c>
      <c r="AX127" s="4">
        <f t="shared" si="52"/>
        <v>4</v>
      </c>
      <c r="AY127" s="25">
        <v>0</v>
      </c>
      <c r="AZ127" s="25">
        <v>0</v>
      </c>
      <c r="BA127" s="25">
        <v>0</v>
      </c>
      <c r="BB127" s="4">
        <f t="shared" si="72"/>
        <v>17</v>
      </c>
      <c r="BC127" s="4">
        <f t="shared" si="54"/>
        <v>2063.956413449564</v>
      </c>
      <c r="BD127" s="4">
        <f t="shared" si="55"/>
        <v>145.38854296388544</v>
      </c>
      <c r="BE127" s="4">
        <f t="shared" si="56"/>
        <v>51.889165628891661</v>
      </c>
      <c r="BF127" s="4">
        <f t="shared" si="57"/>
        <v>72.237858032378583</v>
      </c>
      <c r="BG127" s="4">
        <f t="shared" si="58"/>
        <v>147.5280199252802</v>
      </c>
      <c r="BH127" s="4">
        <f t="shared" si="59"/>
        <v>2480.9999999999995</v>
      </c>
      <c r="BI127">
        <v>15</v>
      </c>
      <c r="BJ127">
        <v>0</v>
      </c>
      <c r="BK127">
        <v>0</v>
      </c>
      <c r="BL127">
        <f t="shared" si="60"/>
        <v>0</v>
      </c>
      <c r="BM127">
        <v>0</v>
      </c>
      <c r="BN127">
        <v>0</v>
      </c>
      <c r="BO127">
        <v>0</v>
      </c>
      <c r="BP127">
        <f t="shared" si="61"/>
        <v>15</v>
      </c>
      <c r="BQ127" s="4">
        <f t="shared" si="62"/>
        <v>2078.956413449564</v>
      </c>
      <c r="BR127" s="4">
        <f t="shared" si="63"/>
        <v>145.38854296388544</v>
      </c>
      <c r="BS127" s="4">
        <f t="shared" si="64"/>
        <v>51.889165628891661</v>
      </c>
      <c r="BT127" s="4">
        <f t="shared" si="65"/>
        <v>72.237858032378583</v>
      </c>
      <c r="BU127" s="4">
        <f t="shared" si="66"/>
        <v>147.5280199252802</v>
      </c>
      <c r="BV127" s="4">
        <f t="shared" si="67"/>
        <v>2495.9999999999995</v>
      </c>
      <c r="BW127" s="33">
        <f t="shared" si="68"/>
        <v>6.045949214026603E-3</v>
      </c>
    </row>
    <row r="128" spans="1:75" ht="16" x14ac:dyDescent="0.2">
      <c r="A128" s="2" t="s">
        <v>383</v>
      </c>
      <c r="B128" s="2" t="s">
        <v>383</v>
      </c>
      <c r="C128" s="3">
        <v>82</v>
      </c>
      <c r="D128" s="2" t="s">
        <v>384</v>
      </c>
      <c r="E128" s="2" t="s">
        <v>385</v>
      </c>
      <c r="F128" s="2" t="s">
        <v>358</v>
      </c>
      <c r="G128" s="2" t="s">
        <v>367</v>
      </c>
      <c r="H128" s="2" t="s">
        <v>368</v>
      </c>
      <c r="I128">
        <v>6563</v>
      </c>
      <c r="J128">
        <v>4082</v>
      </c>
      <c r="K128">
        <v>2046</v>
      </c>
      <c r="L128">
        <v>435</v>
      </c>
      <c r="M128">
        <v>4263</v>
      </c>
      <c r="N128" s="7">
        <v>0.67314069161534817</v>
      </c>
      <c r="O128">
        <v>883</v>
      </c>
      <c r="P128" s="12">
        <f t="shared" si="38"/>
        <v>0.29780514763934945</v>
      </c>
      <c r="Q128" s="7">
        <v>0.13942839096794568</v>
      </c>
      <c r="R128" s="7">
        <f t="shared" si="73"/>
        <v>0.46818663838812297</v>
      </c>
      <c r="S128">
        <v>247</v>
      </c>
      <c r="T128" s="7">
        <v>3.9002052739617876E-2</v>
      </c>
      <c r="U128" s="7">
        <f t="shared" si="74"/>
        <v>0.13096500530222693</v>
      </c>
      <c r="V128">
        <v>756</v>
      </c>
      <c r="W128" s="7">
        <v>0.11937470393178588</v>
      </c>
      <c r="X128" s="7">
        <f t="shared" si="75"/>
        <v>0.40084835630965004</v>
      </c>
      <c r="Y128">
        <v>184</v>
      </c>
      <c r="Z128" s="7">
        <v>2.9054160745302385E-2</v>
      </c>
      <c r="AA128" s="15">
        <v>6619</v>
      </c>
      <c r="AB128" s="5">
        <f t="shared" si="39"/>
        <v>4455.5182378019899</v>
      </c>
      <c r="AC128" s="5">
        <f t="shared" si="40"/>
        <v>922.87651981683246</v>
      </c>
      <c r="AD128" s="5">
        <f t="shared" si="41"/>
        <v>258.15458708353071</v>
      </c>
      <c r="AE128" s="5">
        <f t="shared" si="42"/>
        <v>790.14116532449077</v>
      </c>
      <c r="AF128" s="16">
        <f t="shared" si="43"/>
        <v>192.30948997315647</v>
      </c>
      <c r="AG128" s="21">
        <v>8</v>
      </c>
      <c r="AH128" s="22">
        <v>8</v>
      </c>
      <c r="AI128" s="22">
        <v>1</v>
      </c>
      <c r="AJ128" s="4">
        <f t="shared" si="44"/>
        <v>9</v>
      </c>
      <c r="AK128" s="22">
        <v>0</v>
      </c>
      <c r="AL128" s="22">
        <v>0</v>
      </c>
      <c r="AM128" s="22">
        <v>0</v>
      </c>
      <c r="AN128" s="23">
        <f t="shared" si="45"/>
        <v>17</v>
      </c>
      <c r="AO128" s="4">
        <f t="shared" si="46"/>
        <v>4463.5182378019899</v>
      </c>
      <c r="AP128" s="4">
        <f t="shared" si="47"/>
        <v>931.87651981683246</v>
      </c>
      <c r="AQ128" s="4">
        <f t="shared" si="48"/>
        <v>258.15458708353071</v>
      </c>
      <c r="AR128" s="4">
        <f t="shared" si="49"/>
        <v>790.14116532449077</v>
      </c>
      <c r="AS128" s="4">
        <f t="shared" si="50"/>
        <v>192.30948997315647</v>
      </c>
      <c r="AT128" s="4">
        <f t="shared" si="51"/>
        <v>6636</v>
      </c>
      <c r="AU128" s="25">
        <v>17</v>
      </c>
      <c r="AV128" s="25">
        <v>26</v>
      </c>
      <c r="AW128" s="25">
        <v>0</v>
      </c>
      <c r="AX128" s="4">
        <f t="shared" si="52"/>
        <v>26</v>
      </c>
      <c r="AY128" s="25">
        <v>0</v>
      </c>
      <c r="AZ128" s="25">
        <v>0</v>
      </c>
      <c r="BA128" s="25">
        <v>0</v>
      </c>
      <c r="BB128" s="4">
        <f t="shared" si="72"/>
        <v>43</v>
      </c>
      <c r="BC128" s="4">
        <f t="shared" si="54"/>
        <v>4480.5182378019899</v>
      </c>
      <c r="BD128" s="4">
        <f t="shared" si="55"/>
        <v>957.87651981683246</v>
      </c>
      <c r="BE128" s="4">
        <f t="shared" si="56"/>
        <v>258.15458708353071</v>
      </c>
      <c r="BF128" s="4">
        <f t="shared" si="57"/>
        <v>790.14116532449077</v>
      </c>
      <c r="BG128" s="4">
        <f t="shared" si="58"/>
        <v>192.30948997315647</v>
      </c>
      <c r="BH128" s="4">
        <f t="shared" si="59"/>
        <v>6679</v>
      </c>
      <c r="BI128">
        <v>9</v>
      </c>
      <c r="BJ128">
        <v>28</v>
      </c>
      <c r="BK128">
        <v>3</v>
      </c>
      <c r="BL128">
        <f t="shared" si="60"/>
        <v>31</v>
      </c>
      <c r="BM128">
        <v>0</v>
      </c>
      <c r="BN128">
        <v>0</v>
      </c>
      <c r="BO128">
        <v>0</v>
      </c>
      <c r="BP128">
        <f t="shared" si="61"/>
        <v>40</v>
      </c>
      <c r="BQ128" s="4">
        <f t="shared" si="62"/>
        <v>4489.5182378019899</v>
      </c>
      <c r="BR128" s="4">
        <f t="shared" si="63"/>
        <v>988.87651981683246</v>
      </c>
      <c r="BS128" s="4">
        <f t="shared" si="64"/>
        <v>258.15458708353071</v>
      </c>
      <c r="BT128" s="4">
        <f t="shared" si="65"/>
        <v>790.14116532449077</v>
      </c>
      <c r="BU128" s="4">
        <f t="shared" si="66"/>
        <v>192.30948997315647</v>
      </c>
      <c r="BV128" s="4">
        <f t="shared" si="67"/>
        <v>6719</v>
      </c>
      <c r="BW128" s="33">
        <f t="shared" si="68"/>
        <v>5.9889204970804012E-3</v>
      </c>
    </row>
    <row r="129" spans="1:75" ht="16" x14ac:dyDescent="0.2">
      <c r="A129" s="2" t="s">
        <v>395</v>
      </c>
      <c r="B129" s="2" t="s">
        <v>395</v>
      </c>
      <c r="C129" s="3">
        <v>102</v>
      </c>
      <c r="D129" s="2" t="s">
        <v>396</v>
      </c>
      <c r="E129" s="2" t="s">
        <v>358</v>
      </c>
      <c r="F129" s="2" t="s">
        <v>358</v>
      </c>
      <c r="G129" s="2" t="s">
        <v>378</v>
      </c>
      <c r="H129" s="2" t="s">
        <v>379</v>
      </c>
      <c r="I129">
        <v>2933</v>
      </c>
      <c r="J129">
        <v>2215</v>
      </c>
      <c r="K129">
        <v>515</v>
      </c>
      <c r="L129">
        <v>203</v>
      </c>
      <c r="M129">
        <v>2584</v>
      </c>
      <c r="N129" s="7">
        <v>0.8146279949558638</v>
      </c>
      <c r="O129">
        <v>137</v>
      </c>
      <c r="P129" s="12">
        <f t="shared" si="38"/>
        <v>0.14029003783102142</v>
      </c>
      <c r="Q129" s="7">
        <v>4.319041614123581E-2</v>
      </c>
      <c r="R129" s="7">
        <f t="shared" si="73"/>
        <v>0.30786516853932583</v>
      </c>
      <c r="S129">
        <v>195</v>
      </c>
      <c r="T129" s="7">
        <v>6.1475409836065573E-2</v>
      </c>
      <c r="U129" s="7">
        <f t="shared" si="74"/>
        <v>0.43820224719101125</v>
      </c>
      <c r="V129">
        <v>113</v>
      </c>
      <c r="W129" s="7">
        <v>3.5624211853720049E-2</v>
      </c>
      <c r="X129" s="7">
        <f t="shared" si="75"/>
        <v>0.25393258426966292</v>
      </c>
      <c r="Y129">
        <v>143</v>
      </c>
      <c r="Z129" s="7">
        <v>4.5081967213114756E-2</v>
      </c>
      <c r="AA129" s="15">
        <v>2836</v>
      </c>
      <c r="AB129" s="5">
        <f t="shared" si="39"/>
        <v>2310.2849936948296</v>
      </c>
      <c r="AC129" s="5">
        <f t="shared" si="40"/>
        <v>122.48802017654475</v>
      </c>
      <c r="AD129" s="5">
        <f t="shared" si="41"/>
        <v>174.34426229508196</v>
      </c>
      <c r="AE129" s="5">
        <f t="shared" si="42"/>
        <v>101.03026481715006</v>
      </c>
      <c r="AF129" s="16">
        <f t="shared" si="43"/>
        <v>127.85245901639345</v>
      </c>
      <c r="AG129" s="21">
        <v>7</v>
      </c>
      <c r="AH129" s="22">
        <v>0</v>
      </c>
      <c r="AI129" s="22">
        <v>0</v>
      </c>
      <c r="AJ129" s="4">
        <f t="shared" si="44"/>
        <v>0</v>
      </c>
      <c r="AK129" s="22">
        <v>0</v>
      </c>
      <c r="AL129" s="22">
        <v>0</v>
      </c>
      <c r="AM129" s="22">
        <v>3</v>
      </c>
      <c r="AN129" s="23">
        <f t="shared" si="45"/>
        <v>10</v>
      </c>
      <c r="AO129" s="4">
        <f t="shared" si="46"/>
        <v>2317.2849936948296</v>
      </c>
      <c r="AP129" s="4">
        <f t="shared" si="47"/>
        <v>122.48802017654475</v>
      </c>
      <c r="AQ129" s="4">
        <f t="shared" si="48"/>
        <v>174.34426229508196</v>
      </c>
      <c r="AR129" s="4">
        <f t="shared" si="49"/>
        <v>101.03026481715006</v>
      </c>
      <c r="AS129" s="4">
        <f t="shared" si="50"/>
        <v>130.85245901639345</v>
      </c>
      <c r="AT129" s="4">
        <f t="shared" si="51"/>
        <v>2845.9999999999995</v>
      </c>
      <c r="AU129" s="25">
        <v>-1</v>
      </c>
      <c r="AV129" s="25">
        <v>0</v>
      </c>
      <c r="AW129" s="25">
        <v>0</v>
      </c>
      <c r="AX129" s="4">
        <f t="shared" si="52"/>
        <v>0</v>
      </c>
      <c r="AY129" s="25">
        <v>0</v>
      </c>
      <c r="AZ129" s="25">
        <v>0</v>
      </c>
      <c r="BA129" s="25">
        <v>0</v>
      </c>
      <c r="BB129" s="4">
        <f t="shared" si="72"/>
        <v>-1</v>
      </c>
      <c r="BC129" s="4">
        <f t="shared" si="54"/>
        <v>2316.2849936948296</v>
      </c>
      <c r="BD129" s="4">
        <f t="shared" si="55"/>
        <v>122.48802017654475</v>
      </c>
      <c r="BE129" s="4">
        <f t="shared" si="56"/>
        <v>174.34426229508196</v>
      </c>
      <c r="BF129" s="4">
        <f t="shared" si="57"/>
        <v>101.03026481715006</v>
      </c>
      <c r="BG129" s="4">
        <f t="shared" si="58"/>
        <v>130.85245901639345</v>
      </c>
      <c r="BH129" s="4">
        <f t="shared" si="59"/>
        <v>2844.9999999999995</v>
      </c>
      <c r="BI129">
        <v>17</v>
      </c>
      <c r="BJ129">
        <v>0</v>
      </c>
      <c r="BK129">
        <v>0</v>
      </c>
      <c r="BL129">
        <f t="shared" si="60"/>
        <v>0</v>
      </c>
      <c r="BM129">
        <v>0</v>
      </c>
      <c r="BN129">
        <v>0</v>
      </c>
      <c r="BO129">
        <v>0</v>
      </c>
      <c r="BP129">
        <f t="shared" si="61"/>
        <v>17</v>
      </c>
      <c r="BQ129" s="4">
        <f t="shared" si="62"/>
        <v>2333.2849936948296</v>
      </c>
      <c r="BR129" s="4">
        <f t="shared" si="63"/>
        <v>122.48802017654475</v>
      </c>
      <c r="BS129" s="4">
        <f t="shared" si="64"/>
        <v>174.34426229508196</v>
      </c>
      <c r="BT129" s="4">
        <f t="shared" si="65"/>
        <v>101.03026481715006</v>
      </c>
      <c r="BU129" s="4">
        <f t="shared" si="66"/>
        <v>130.85245901639345</v>
      </c>
      <c r="BV129" s="4">
        <f t="shared" si="67"/>
        <v>2861.9999999999995</v>
      </c>
      <c r="BW129" s="33">
        <f t="shared" si="68"/>
        <v>5.9753954305799654E-3</v>
      </c>
    </row>
    <row r="130" spans="1:75" ht="16" x14ac:dyDescent="0.2">
      <c r="A130" s="2" t="s">
        <v>640</v>
      </c>
      <c r="B130" s="2" t="s">
        <v>640</v>
      </c>
      <c r="C130" s="3">
        <v>196</v>
      </c>
      <c r="D130" s="2" t="s">
        <v>641</v>
      </c>
      <c r="E130" s="2" t="s">
        <v>642</v>
      </c>
      <c r="F130" s="2" t="s">
        <v>538</v>
      </c>
      <c r="G130" s="2" t="s">
        <v>539</v>
      </c>
      <c r="H130" s="2" t="s">
        <v>540</v>
      </c>
      <c r="I130">
        <v>519</v>
      </c>
      <c r="J130">
        <v>435</v>
      </c>
      <c r="K130">
        <v>26</v>
      </c>
      <c r="L130">
        <v>58</v>
      </c>
      <c r="M130">
        <v>314</v>
      </c>
      <c r="N130" s="7">
        <v>0.83733333333333337</v>
      </c>
      <c r="O130">
        <v>13</v>
      </c>
      <c r="P130" s="12">
        <f t="shared" si="38"/>
        <v>3.4666666666666665E-2</v>
      </c>
      <c r="Q130" s="7">
        <v>3.4666666666666665E-2</v>
      </c>
      <c r="R130" s="7">
        <f t="shared" si="73"/>
        <v>1</v>
      </c>
      <c r="S130">
        <v>0</v>
      </c>
      <c r="T130" s="7">
        <v>0</v>
      </c>
      <c r="U130" s="7">
        <f t="shared" si="74"/>
        <v>0</v>
      </c>
      <c r="V130">
        <v>0</v>
      </c>
      <c r="W130" s="7">
        <v>0</v>
      </c>
      <c r="X130" s="7">
        <f t="shared" si="75"/>
        <v>0</v>
      </c>
      <c r="Y130">
        <v>48</v>
      </c>
      <c r="Z130" s="7">
        <v>0.128</v>
      </c>
      <c r="AA130" s="15">
        <v>340</v>
      </c>
      <c r="AB130" s="5">
        <f t="shared" si="39"/>
        <v>284.69333333333333</v>
      </c>
      <c r="AC130" s="5">
        <f t="shared" si="40"/>
        <v>11.786666666666665</v>
      </c>
      <c r="AD130" s="5">
        <f t="shared" si="41"/>
        <v>0</v>
      </c>
      <c r="AE130" s="5">
        <f t="shared" si="42"/>
        <v>0</v>
      </c>
      <c r="AF130" s="16">
        <f t="shared" si="43"/>
        <v>43.52</v>
      </c>
      <c r="AG130" s="21">
        <v>2</v>
      </c>
      <c r="AH130" s="22">
        <v>0</v>
      </c>
      <c r="AI130" s="22">
        <v>0</v>
      </c>
      <c r="AJ130" s="4">
        <f t="shared" si="44"/>
        <v>0</v>
      </c>
      <c r="AK130" s="22">
        <v>0</v>
      </c>
      <c r="AL130" s="22">
        <v>0</v>
      </c>
      <c r="AM130" s="22">
        <v>0</v>
      </c>
      <c r="AN130" s="23">
        <f t="shared" si="45"/>
        <v>2</v>
      </c>
      <c r="AO130" s="4">
        <f t="shared" si="46"/>
        <v>286.69333333333333</v>
      </c>
      <c r="AP130" s="4">
        <f t="shared" si="47"/>
        <v>11.786666666666665</v>
      </c>
      <c r="AQ130" s="4">
        <f t="shared" si="48"/>
        <v>0</v>
      </c>
      <c r="AR130" s="4">
        <f t="shared" si="49"/>
        <v>0</v>
      </c>
      <c r="AS130" s="4">
        <f t="shared" si="50"/>
        <v>43.52</v>
      </c>
      <c r="AT130" s="4">
        <f t="shared" si="51"/>
        <v>342</v>
      </c>
      <c r="AU130" s="25">
        <v>0</v>
      </c>
      <c r="AV130" s="25">
        <v>0</v>
      </c>
      <c r="AW130" s="25">
        <v>0</v>
      </c>
      <c r="AX130" s="4">
        <f t="shared" si="52"/>
        <v>0</v>
      </c>
      <c r="AY130" s="25">
        <v>0</v>
      </c>
      <c r="AZ130" s="25">
        <v>0</v>
      </c>
      <c r="BA130" s="25">
        <v>0</v>
      </c>
      <c r="BB130" s="4">
        <f t="shared" si="72"/>
        <v>0</v>
      </c>
      <c r="BC130" s="4">
        <f t="shared" si="54"/>
        <v>286.69333333333333</v>
      </c>
      <c r="BD130" s="4">
        <f t="shared" si="55"/>
        <v>11.786666666666665</v>
      </c>
      <c r="BE130" s="4">
        <f t="shared" si="56"/>
        <v>0</v>
      </c>
      <c r="BF130" s="4">
        <f t="shared" si="57"/>
        <v>0</v>
      </c>
      <c r="BG130" s="4">
        <f t="shared" si="58"/>
        <v>43.52</v>
      </c>
      <c r="BH130" s="4">
        <f t="shared" si="59"/>
        <v>342</v>
      </c>
      <c r="BI130">
        <v>1</v>
      </c>
      <c r="BJ130">
        <v>0</v>
      </c>
      <c r="BK130">
        <v>1</v>
      </c>
      <c r="BL130">
        <f t="shared" si="60"/>
        <v>1</v>
      </c>
      <c r="BM130">
        <v>0</v>
      </c>
      <c r="BN130">
        <v>0</v>
      </c>
      <c r="BO130">
        <v>0</v>
      </c>
      <c r="BP130">
        <f t="shared" si="61"/>
        <v>2</v>
      </c>
      <c r="BQ130" s="4">
        <f t="shared" si="62"/>
        <v>287.69333333333333</v>
      </c>
      <c r="BR130" s="4">
        <f t="shared" si="63"/>
        <v>12.786666666666665</v>
      </c>
      <c r="BS130" s="4">
        <f t="shared" si="64"/>
        <v>0</v>
      </c>
      <c r="BT130" s="4">
        <f t="shared" si="65"/>
        <v>0</v>
      </c>
      <c r="BU130" s="4">
        <f t="shared" si="66"/>
        <v>43.52</v>
      </c>
      <c r="BV130" s="4">
        <f t="shared" si="67"/>
        <v>344</v>
      </c>
      <c r="BW130" s="33">
        <f t="shared" si="68"/>
        <v>5.8479532163742687E-3</v>
      </c>
    </row>
    <row r="131" spans="1:75" ht="16" x14ac:dyDescent="0.2">
      <c r="A131" s="2" t="s">
        <v>343</v>
      </c>
      <c r="B131" s="2" t="s">
        <v>343</v>
      </c>
      <c r="C131" s="3">
        <v>220</v>
      </c>
      <c r="D131" s="2" t="s">
        <v>344</v>
      </c>
      <c r="E131" s="2" t="s">
        <v>345</v>
      </c>
      <c r="F131" s="2" t="s">
        <v>239</v>
      </c>
      <c r="G131" s="2" t="s">
        <v>48</v>
      </c>
      <c r="H131" s="2" t="s">
        <v>49</v>
      </c>
      <c r="I131">
        <v>638</v>
      </c>
      <c r="J131">
        <v>523</v>
      </c>
      <c r="K131">
        <v>17</v>
      </c>
      <c r="L131">
        <v>98</v>
      </c>
      <c r="M131">
        <v>440</v>
      </c>
      <c r="N131" s="7">
        <v>0.72487644151565078</v>
      </c>
      <c r="O131">
        <v>38</v>
      </c>
      <c r="P131" s="12">
        <f t="shared" ref="P131:P194" si="76">Q131+T131+W131</f>
        <v>7.57825370675453E-2</v>
      </c>
      <c r="Q131" s="7">
        <v>6.260296540362438E-2</v>
      </c>
      <c r="R131" s="7">
        <f t="shared" si="73"/>
        <v>0.82608695652173914</v>
      </c>
      <c r="S131">
        <v>8</v>
      </c>
      <c r="T131" s="7">
        <v>1.3179571663920923E-2</v>
      </c>
      <c r="U131" s="7">
        <f t="shared" si="74"/>
        <v>0.17391304347826089</v>
      </c>
      <c r="V131">
        <v>0</v>
      </c>
      <c r="W131" s="7">
        <v>0</v>
      </c>
      <c r="X131" s="7">
        <f t="shared" si="75"/>
        <v>0</v>
      </c>
      <c r="Y131">
        <v>121</v>
      </c>
      <c r="Z131" s="7">
        <v>0.19934102141680396</v>
      </c>
      <c r="AA131" s="15">
        <v>523</v>
      </c>
      <c r="AB131" s="5">
        <f t="shared" ref="AB131:AB194" si="77">AA131*N131</f>
        <v>379.11037891268535</v>
      </c>
      <c r="AC131" s="5">
        <f t="shared" ref="AC131:AC194" si="78">AA131*Q131</f>
        <v>32.741350906095548</v>
      </c>
      <c r="AD131" s="5">
        <f t="shared" ref="AD131:AD194" si="79">AA131*T131</f>
        <v>6.8929159802306428</v>
      </c>
      <c r="AE131" s="5">
        <f t="shared" ref="AE131:AE194" si="80">AA131*W131</f>
        <v>0</v>
      </c>
      <c r="AF131" s="16">
        <f t="shared" ref="AF131:AF194" si="81">AA131*Z131</f>
        <v>104.25535420098848</v>
      </c>
      <c r="AG131" s="21">
        <v>-1</v>
      </c>
      <c r="AH131" s="22">
        <v>0</v>
      </c>
      <c r="AI131" s="22">
        <v>0</v>
      </c>
      <c r="AJ131" s="4">
        <f t="shared" ref="AJ131:AJ194" si="82">AH131+AI131</f>
        <v>0</v>
      </c>
      <c r="AK131" s="22">
        <v>0</v>
      </c>
      <c r="AL131" s="22">
        <v>0</v>
      </c>
      <c r="AM131" s="22">
        <v>-1</v>
      </c>
      <c r="AN131" s="23">
        <f t="shared" ref="AN131:AN194" si="83">AG131+AJ131+AK131+AL131+AM131</f>
        <v>-2</v>
      </c>
      <c r="AO131" s="4">
        <f t="shared" ref="AO131:AO194" si="84">AB131+AG131</f>
        <v>378.11037891268535</v>
      </c>
      <c r="AP131" s="4">
        <f t="shared" ref="AP131:AP194" si="85">AC131+AJ131</f>
        <v>32.741350906095548</v>
      </c>
      <c r="AQ131" s="4">
        <f t="shared" ref="AQ131:AQ194" si="86">AD131+AK131</f>
        <v>6.8929159802306428</v>
      </c>
      <c r="AR131" s="4">
        <f t="shared" ref="AR131:AR194" si="87">AE131+AL131</f>
        <v>0</v>
      </c>
      <c r="AS131" s="4">
        <f t="shared" ref="AS131:AS194" si="88">AF131+AM131</f>
        <v>103.25535420098848</v>
      </c>
      <c r="AT131" s="4">
        <f t="shared" ref="AT131:AT194" si="89">AO131+AP131+AQ131+AR131+AS131</f>
        <v>521</v>
      </c>
      <c r="AU131" s="25">
        <v>1</v>
      </c>
      <c r="AV131" s="25">
        <v>0</v>
      </c>
      <c r="AW131" s="25">
        <v>0</v>
      </c>
      <c r="AX131" s="4">
        <f t="shared" ref="AX131:AX194" si="90">AV131+AW131</f>
        <v>0</v>
      </c>
      <c r="AY131" s="25">
        <v>0</v>
      </c>
      <c r="AZ131" s="25">
        <v>0</v>
      </c>
      <c r="BA131" s="25">
        <v>2</v>
      </c>
      <c r="BB131" s="4">
        <f t="shared" ref="BB131:BB162" si="91">AU131+AX131+AY131+AZ131+BA131</f>
        <v>3</v>
      </c>
      <c r="BC131" s="4">
        <f t="shared" ref="BC131:BC194" si="92">AO131+AU131</f>
        <v>379.11037891268535</v>
      </c>
      <c r="BD131" s="4">
        <f t="shared" ref="BD131:BD194" si="93">AP131+AX131</f>
        <v>32.741350906095548</v>
      </c>
      <c r="BE131" s="4">
        <f t="shared" ref="BE131:BE194" si="94">AQ131+AY131</f>
        <v>6.8929159802306428</v>
      </c>
      <c r="BF131" s="4">
        <f t="shared" ref="BF131:BF194" si="95">AR131+AZ131</f>
        <v>0</v>
      </c>
      <c r="BG131" s="4">
        <f t="shared" ref="BG131:BG194" si="96">AS131+BA131</f>
        <v>105.25535420098848</v>
      </c>
      <c r="BH131" s="4">
        <f t="shared" ref="BH131:BH194" si="97">AT131+BB131</f>
        <v>524</v>
      </c>
      <c r="BI131">
        <v>2</v>
      </c>
      <c r="BJ131">
        <v>0</v>
      </c>
      <c r="BK131">
        <v>0</v>
      </c>
      <c r="BL131">
        <f t="shared" ref="BL131:BL194" si="98">BJ131+BK131</f>
        <v>0</v>
      </c>
      <c r="BM131">
        <v>0</v>
      </c>
      <c r="BN131">
        <v>0</v>
      </c>
      <c r="BO131">
        <v>1</v>
      </c>
      <c r="BP131">
        <f t="shared" ref="BP131:BP194" si="99">BI131+BJ131+BK131+BM131+BN131+BO131</f>
        <v>3</v>
      </c>
      <c r="BQ131" s="4">
        <f t="shared" ref="BQ131:BQ194" si="100">BC131+BI131</f>
        <v>381.11037891268535</v>
      </c>
      <c r="BR131" s="4">
        <f t="shared" ref="BR131:BR194" si="101">BD131+BL131</f>
        <v>32.741350906095548</v>
      </c>
      <c r="BS131" s="4">
        <f t="shared" ref="BS131:BS194" si="102">BE131+BM131</f>
        <v>6.8929159802306428</v>
      </c>
      <c r="BT131" s="4">
        <f t="shared" ref="BT131:BT194" si="103">BF131+BN131</f>
        <v>0</v>
      </c>
      <c r="BU131" s="4">
        <f t="shared" ref="BU131:BU194" si="104">BG131+BO131</f>
        <v>106.25535420098848</v>
      </c>
      <c r="BV131" s="4">
        <f t="shared" ref="BV131:BV194" si="105">BH131+BP131</f>
        <v>527</v>
      </c>
      <c r="BW131" s="33">
        <f t="shared" ref="BW131:BW194" si="106">BP131/BH131</f>
        <v>5.7251908396946565E-3</v>
      </c>
    </row>
    <row r="132" spans="1:75" ht="16" x14ac:dyDescent="0.2">
      <c r="A132" s="2" t="s">
        <v>475</v>
      </c>
      <c r="B132" s="2" t="s">
        <v>475</v>
      </c>
      <c r="C132" s="3">
        <v>46</v>
      </c>
      <c r="D132" s="2" t="s">
        <v>476</v>
      </c>
      <c r="E132" s="2" t="s">
        <v>477</v>
      </c>
      <c r="F132" s="2" t="s">
        <v>417</v>
      </c>
      <c r="G132" s="2" t="s">
        <v>378</v>
      </c>
      <c r="H132" s="2" t="s">
        <v>379</v>
      </c>
      <c r="I132">
        <v>19426</v>
      </c>
      <c r="J132">
        <v>8209</v>
      </c>
      <c r="K132">
        <v>10289</v>
      </c>
      <c r="L132">
        <v>928</v>
      </c>
      <c r="M132">
        <v>7798</v>
      </c>
      <c r="N132" s="7">
        <v>0.41783207415742379</v>
      </c>
      <c r="O132">
        <v>2704</v>
      </c>
      <c r="P132" s="12">
        <f t="shared" si="76"/>
        <v>0.53121148797085138</v>
      </c>
      <c r="Q132" s="7">
        <v>0.14488560252906821</v>
      </c>
      <c r="R132" s="7">
        <f t="shared" si="73"/>
        <v>0.27274561226548316</v>
      </c>
      <c r="S132">
        <v>1606</v>
      </c>
      <c r="T132" s="7">
        <v>8.6052617478433263E-2</v>
      </c>
      <c r="U132" s="7">
        <f t="shared" si="74"/>
        <v>0.16199314101270931</v>
      </c>
      <c r="V132">
        <v>5604</v>
      </c>
      <c r="W132" s="7">
        <v>0.30027326796334997</v>
      </c>
      <c r="X132" s="7">
        <f t="shared" si="75"/>
        <v>0.56526124672180766</v>
      </c>
      <c r="Y132">
        <v>951</v>
      </c>
      <c r="Z132" s="7">
        <v>5.0956437871724804E-2</v>
      </c>
      <c r="AA132" s="15">
        <v>19085</v>
      </c>
      <c r="AB132" s="5">
        <f t="shared" si="77"/>
        <v>7974.3251352944335</v>
      </c>
      <c r="AC132" s="5">
        <f t="shared" si="78"/>
        <v>2765.1417242672669</v>
      </c>
      <c r="AD132" s="5">
        <f t="shared" si="79"/>
        <v>1642.3142045758989</v>
      </c>
      <c r="AE132" s="5">
        <f t="shared" si="80"/>
        <v>5730.7153190805338</v>
      </c>
      <c r="AF132" s="16">
        <f t="shared" si="81"/>
        <v>972.50361678186789</v>
      </c>
      <c r="AG132" s="21">
        <v>27</v>
      </c>
      <c r="AH132" s="22">
        <v>-4</v>
      </c>
      <c r="AI132" s="22">
        <v>13</v>
      </c>
      <c r="AJ132" s="4">
        <f t="shared" si="82"/>
        <v>9</v>
      </c>
      <c r="AK132" s="22">
        <v>0</v>
      </c>
      <c r="AL132" s="22">
        <v>20</v>
      </c>
      <c r="AM132" s="22">
        <v>0</v>
      </c>
      <c r="AN132" s="23">
        <f t="shared" si="83"/>
        <v>56</v>
      </c>
      <c r="AO132" s="4">
        <f t="shared" si="84"/>
        <v>8001.3251352944335</v>
      </c>
      <c r="AP132" s="4">
        <f t="shared" si="85"/>
        <v>2774.1417242672669</v>
      </c>
      <c r="AQ132" s="4">
        <f t="shared" si="86"/>
        <v>1642.3142045758989</v>
      </c>
      <c r="AR132" s="4">
        <f t="shared" si="87"/>
        <v>5750.7153190805338</v>
      </c>
      <c r="AS132" s="4">
        <f t="shared" si="88"/>
        <v>972.50361678186789</v>
      </c>
      <c r="AT132" s="4">
        <f t="shared" si="89"/>
        <v>19141.000000000004</v>
      </c>
      <c r="AU132" s="25">
        <v>17</v>
      </c>
      <c r="AV132" s="25">
        <v>2</v>
      </c>
      <c r="AW132" s="25">
        <v>15</v>
      </c>
      <c r="AX132" s="4">
        <f t="shared" si="90"/>
        <v>17</v>
      </c>
      <c r="AY132" s="25">
        <v>12</v>
      </c>
      <c r="AZ132" s="25">
        <v>88</v>
      </c>
      <c r="BA132" s="25">
        <v>0</v>
      </c>
      <c r="BB132" s="4">
        <f t="shared" si="91"/>
        <v>134</v>
      </c>
      <c r="BC132" s="4">
        <f t="shared" si="92"/>
        <v>8018.3251352944335</v>
      </c>
      <c r="BD132" s="4">
        <f t="shared" si="93"/>
        <v>2791.1417242672669</v>
      </c>
      <c r="BE132" s="4">
        <f t="shared" si="94"/>
        <v>1654.3142045758989</v>
      </c>
      <c r="BF132" s="4">
        <f t="shared" si="95"/>
        <v>5838.7153190805338</v>
      </c>
      <c r="BG132" s="4">
        <f t="shared" si="96"/>
        <v>972.50361678186789</v>
      </c>
      <c r="BH132" s="4">
        <f t="shared" si="97"/>
        <v>19275.000000000004</v>
      </c>
      <c r="BI132">
        <v>21</v>
      </c>
      <c r="BJ132">
        <v>-2</v>
      </c>
      <c r="BK132">
        <v>0</v>
      </c>
      <c r="BL132">
        <f t="shared" si="98"/>
        <v>-2</v>
      </c>
      <c r="BM132">
        <v>0</v>
      </c>
      <c r="BN132">
        <v>96</v>
      </c>
      <c r="BO132">
        <v>-5</v>
      </c>
      <c r="BP132">
        <f t="shared" si="99"/>
        <v>110</v>
      </c>
      <c r="BQ132" s="4">
        <f t="shared" si="100"/>
        <v>8039.3251352944335</v>
      </c>
      <c r="BR132" s="4">
        <f t="shared" si="101"/>
        <v>2789.1417242672669</v>
      </c>
      <c r="BS132" s="4">
        <f t="shared" si="102"/>
        <v>1654.3142045758989</v>
      </c>
      <c r="BT132" s="4">
        <f t="shared" si="103"/>
        <v>5934.7153190805338</v>
      </c>
      <c r="BU132" s="4">
        <f t="shared" si="104"/>
        <v>967.50361678186789</v>
      </c>
      <c r="BV132" s="4">
        <f t="shared" si="105"/>
        <v>19385.000000000004</v>
      </c>
      <c r="BW132" s="33">
        <f t="shared" si="106"/>
        <v>5.7068741893644605E-3</v>
      </c>
    </row>
    <row r="133" spans="1:75" ht="16" x14ac:dyDescent="0.2">
      <c r="A133" s="2" t="s">
        <v>668</v>
      </c>
      <c r="B133" s="2" t="s">
        <v>668</v>
      </c>
      <c r="C133" s="3">
        <v>139</v>
      </c>
      <c r="D133" s="2" t="s">
        <v>669</v>
      </c>
      <c r="E133" s="2" t="s">
        <v>670</v>
      </c>
      <c r="F133" s="2" t="s">
        <v>652</v>
      </c>
      <c r="G133" s="2" t="s">
        <v>100</v>
      </c>
      <c r="H133" s="2" t="s">
        <v>57</v>
      </c>
      <c r="I133">
        <v>877</v>
      </c>
      <c r="J133">
        <v>797</v>
      </c>
      <c r="K133">
        <v>8</v>
      </c>
      <c r="L133">
        <v>72</v>
      </c>
      <c r="M133">
        <v>740</v>
      </c>
      <c r="N133" s="7">
        <v>0.88095238095238093</v>
      </c>
      <c r="O133">
        <v>18</v>
      </c>
      <c r="P133" s="12">
        <f t="shared" si="76"/>
        <v>2.1428571428571429E-2</v>
      </c>
      <c r="Q133" s="7">
        <v>2.1428571428571429E-2</v>
      </c>
      <c r="R133" s="7">
        <f t="shared" si="73"/>
        <v>1</v>
      </c>
      <c r="S133">
        <v>0</v>
      </c>
      <c r="T133" s="7">
        <v>0</v>
      </c>
      <c r="U133" s="7">
        <f t="shared" si="74"/>
        <v>0</v>
      </c>
      <c r="V133">
        <v>0</v>
      </c>
      <c r="W133" s="7">
        <v>0</v>
      </c>
      <c r="X133" s="7">
        <f t="shared" si="75"/>
        <v>0</v>
      </c>
      <c r="Y133">
        <v>82</v>
      </c>
      <c r="Z133" s="7">
        <v>9.7619047619047619E-2</v>
      </c>
      <c r="AA133" s="15">
        <v>867</v>
      </c>
      <c r="AB133" s="5">
        <f t="shared" si="77"/>
        <v>763.78571428571422</v>
      </c>
      <c r="AC133" s="5">
        <f t="shared" si="78"/>
        <v>18.578571428571429</v>
      </c>
      <c r="AD133" s="5">
        <f t="shared" si="79"/>
        <v>0</v>
      </c>
      <c r="AE133" s="5">
        <f t="shared" si="80"/>
        <v>0</v>
      </c>
      <c r="AF133" s="16">
        <f t="shared" si="81"/>
        <v>84.635714285714286</v>
      </c>
      <c r="AG133" s="21">
        <v>10</v>
      </c>
      <c r="AH133" s="22">
        <v>0</v>
      </c>
      <c r="AI133" s="22">
        <v>0</v>
      </c>
      <c r="AJ133" s="4">
        <f t="shared" si="82"/>
        <v>0</v>
      </c>
      <c r="AK133" s="22">
        <v>0</v>
      </c>
      <c r="AL133" s="22">
        <v>0</v>
      </c>
      <c r="AM133" s="22">
        <v>0</v>
      </c>
      <c r="AN133" s="23">
        <f t="shared" si="83"/>
        <v>10</v>
      </c>
      <c r="AO133" s="4">
        <f t="shared" si="84"/>
        <v>773.78571428571422</v>
      </c>
      <c r="AP133" s="4">
        <f t="shared" si="85"/>
        <v>18.578571428571429</v>
      </c>
      <c r="AQ133" s="4">
        <f t="shared" si="86"/>
        <v>0</v>
      </c>
      <c r="AR133" s="4">
        <f t="shared" si="87"/>
        <v>0</v>
      </c>
      <c r="AS133" s="4">
        <f t="shared" si="88"/>
        <v>84.635714285714286</v>
      </c>
      <c r="AT133" s="4">
        <f t="shared" si="89"/>
        <v>876.99999999999989</v>
      </c>
      <c r="AU133" s="26">
        <v>3</v>
      </c>
      <c r="AV133" s="26">
        <v>0</v>
      </c>
      <c r="AW133" s="26">
        <v>0</v>
      </c>
      <c r="AX133" s="4">
        <f t="shared" si="90"/>
        <v>0</v>
      </c>
      <c r="AY133" s="26">
        <v>0</v>
      </c>
      <c r="AZ133" s="26">
        <v>0</v>
      </c>
      <c r="BA133" s="26">
        <v>0</v>
      </c>
      <c r="BB133" s="4">
        <f t="shared" si="91"/>
        <v>3</v>
      </c>
      <c r="BC133" s="4">
        <f t="shared" si="92"/>
        <v>776.78571428571422</v>
      </c>
      <c r="BD133" s="4">
        <f t="shared" si="93"/>
        <v>18.578571428571429</v>
      </c>
      <c r="BE133" s="4">
        <f t="shared" si="94"/>
        <v>0</v>
      </c>
      <c r="BF133" s="4">
        <f t="shared" si="95"/>
        <v>0</v>
      </c>
      <c r="BG133" s="4">
        <f t="shared" si="96"/>
        <v>84.635714285714286</v>
      </c>
      <c r="BH133" s="4">
        <f t="shared" si="97"/>
        <v>879.99999999999989</v>
      </c>
      <c r="BI133">
        <v>4</v>
      </c>
      <c r="BJ133">
        <v>0</v>
      </c>
      <c r="BK133">
        <v>0</v>
      </c>
      <c r="BL133">
        <f t="shared" si="98"/>
        <v>0</v>
      </c>
      <c r="BM133">
        <v>0</v>
      </c>
      <c r="BN133">
        <v>0</v>
      </c>
      <c r="BO133">
        <v>1</v>
      </c>
      <c r="BP133">
        <f t="shared" si="99"/>
        <v>5</v>
      </c>
      <c r="BQ133" s="4">
        <f t="shared" si="100"/>
        <v>780.78571428571422</v>
      </c>
      <c r="BR133" s="4">
        <f t="shared" si="101"/>
        <v>18.578571428571429</v>
      </c>
      <c r="BS133" s="4">
        <f t="shared" si="102"/>
        <v>0</v>
      </c>
      <c r="BT133" s="4">
        <f t="shared" si="103"/>
        <v>0</v>
      </c>
      <c r="BU133" s="4">
        <f t="shared" si="104"/>
        <v>85.635714285714286</v>
      </c>
      <c r="BV133" s="4">
        <f t="shared" si="105"/>
        <v>884.99999999999989</v>
      </c>
      <c r="BW133" s="33">
        <f t="shared" si="106"/>
        <v>5.6818181818181828E-3</v>
      </c>
    </row>
    <row r="134" spans="1:75" ht="16" x14ac:dyDescent="0.2">
      <c r="A134" s="2" t="s">
        <v>400</v>
      </c>
      <c r="B134" s="2" t="s">
        <v>400</v>
      </c>
      <c r="C134" s="3">
        <v>108</v>
      </c>
      <c r="D134" s="2" t="s">
        <v>401</v>
      </c>
      <c r="E134" s="2" t="s">
        <v>402</v>
      </c>
      <c r="F134" s="2" t="s">
        <v>358</v>
      </c>
      <c r="G134" s="2" t="s">
        <v>359</v>
      </c>
      <c r="H134" s="2" t="s">
        <v>360</v>
      </c>
      <c r="I134">
        <v>9737</v>
      </c>
      <c r="J134">
        <v>6535</v>
      </c>
      <c r="K134">
        <v>3056</v>
      </c>
      <c r="L134">
        <v>146</v>
      </c>
      <c r="M134">
        <v>6455</v>
      </c>
      <c r="N134" s="7">
        <v>0.67840252233315812</v>
      </c>
      <c r="O134">
        <v>1764</v>
      </c>
      <c r="P134" s="12">
        <f t="shared" si="76"/>
        <v>0.30530740935365214</v>
      </c>
      <c r="Q134" s="7">
        <v>0.18539148712559117</v>
      </c>
      <c r="R134" s="7">
        <f t="shared" si="73"/>
        <v>0.60722891566265058</v>
      </c>
      <c r="S134">
        <v>161</v>
      </c>
      <c r="T134" s="7">
        <v>1.6920651602732529E-2</v>
      </c>
      <c r="U134" s="7">
        <f t="shared" si="74"/>
        <v>5.5421686746987955E-2</v>
      </c>
      <c r="V134">
        <v>980</v>
      </c>
      <c r="W134" s="7">
        <v>0.10299527062532843</v>
      </c>
      <c r="X134" s="7">
        <f t="shared" si="75"/>
        <v>0.33734939759036142</v>
      </c>
      <c r="Y134">
        <v>155</v>
      </c>
      <c r="Z134" s="7">
        <v>1.6290068313189701E-2</v>
      </c>
      <c r="AA134" s="15">
        <v>9839</v>
      </c>
      <c r="AB134" s="5">
        <f t="shared" si="77"/>
        <v>6674.8024172359428</v>
      </c>
      <c r="AC134" s="5">
        <f t="shared" si="78"/>
        <v>1824.0668418286916</v>
      </c>
      <c r="AD134" s="5">
        <f t="shared" si="79"/>
        <v>166.48229111928535</v>
      </c>
      <c r="AE134" s="5">
        <f t="shared" si="80"/>
        <v>1013.3704676826064</v>
      </c>
      <c r="AF134" s="16">
        <f t="shared" si="81"/>
        <v>160.27798213347347</v>
      </c>
      <c r="AG134" s="21">
        <v>32</v>
      </c>
      <c r="AH134" s="22">
        <v>6</v>
      </c>
      <c r="AI134" s="22">
        <v>7</v>
      </c>
      <c r="AJ134" s="4">
        <f t="shared" si="82"/>
        <v>13</v>
      </c>
      <c r="AK134" s="22">
        <v>0</v>
      </c>
      <c r="AL134" s="22">
        <v>81</v>
      </c>
      <c r="AM134" s="22">
        <v>0</v>
      </c>
      <c r="AN134" s="23">
        <f t="shared" si="83"/>
        <v>126</v>
      </c>
      <c r="AO134" s="4">
        <f t="shared" si="84"/>
        <v>6706.8024172359428</v>
      </c>
      <c r="AP134" s="4">
        <f t="shared" si="85"/>
        <v>1837.0668418286916</v>
      </c>
      <c r="AQ134" s="4">
        <f t="shared" si="86"/>
        <v>166.48229111928535</v>
      </c>
      <c r="AR134" s="4">
        <f t="shared" si="87"/>
        <v>1094.3704676826064</v>
      </c>
      <c r="AS134" s="4">
        <f t="shared" si="88"/>
        <v>160.27798213347347</v>
      </c>
      <c r="AT134" s="4">
        <f t="shared" si="89"/>
        <v>9965</v>
      </c>
      <c r="AU134" s="25">
        <v>34</v>
      </c>
      <c r="AV134" s="25">
        <v>24</v>
      </c>
      <c r="AW134" s="25">
        <v>4</v>
      </c>
      <c r="AX134" s="4">
        <f t="shared" si="90"/>
        <v>28</v>
      </c>
      <c r="AY134" s="25">
        <v>0</v>
      </c>
      <c r="AZ134" s="25">
        <v>0</v>
      </c>
      <c r="BA134" s="25">
        <v>5</v>
      </c>
      <c r="BB134" s="4">
        <f t="shared" si="91"/>
        <v>67</v>
      </c>
      <c r="BC134" s="4">
        <f t="shared" si="92"/>
        <v>6740.8024172359428</v>
      </c>
      <c r="BD134" s="4">
        <f t="shared" si="93"/>
        <v>1865.0668418286916</v>
      </c>
      <c r="BE134" s="4">
        <f t="shared" si="94"/>
        <v>166.48229111928535</v>
      </c>
      <c r="BF134" s="4">
        <f t="shared" si="95"/>
        <v>1094.3704676826064</v>
      </c>
      <c r="BG134" s="4">
        <f t="shared" si="96"/>
        <v>165.27798213347347</v>
      </c>
      <c r="BH134" s="4">
        <f t="shared" si="97"/>
        <v>10032</v>
      </c>
      <c r="BI134">
        <v>30</v>
      </c>
      <c r="BJ134">
        <v>26</v>
      </c>
      <c r="BK134">
        <v>2</v>
      </c>
      <c r="BL134">
        <f t="shared" si="98"/>
        <v>28</v>
      </c>
      <c r="BM134">
        <v>0</v>
      </c>
      <c r="BN134">
        <v>0</v>
      </c>
      <c r="BO134">
        <v>-1</v>
      </c>
      <c r="BP134">
        <f t="shared" si="99"/>
        <v>57</v>
      </c>
      <c r="BQ134" s="4">
        <f t="shared" si="100"/>
        <v>6770.8024172359428</v>
      </c>
      <c r="BR134" s="4">
        <f t="shared" si="101"/>
        <v>1893.0668418286916</v>
      </c>
      <c r="BS134" s="4">
        <f t="shared" si="102"/>
        <v>166.48229111928535</v>
      </c>
      <c r="BT134" s="4">
        <f t="shared" si="103"/>
        <v>1094.3704676826064</v>
      </c>
      <c r="BU134" s="4">
        <f t="shared" si="104"/>
        <v>164.27798213347347</v>
      </c>
      <c r="BV134" s="4">
        <f t="shared" si="105"/>
        <v>10089</v>
      </c>
      <c r="BW134" s="33">
        <f t="shared" si="106"/>
        <v>5.681818181818182E-3</v>
      </c>
    </row>
    <row r="135" spans="1:75" ht="16" x14ac:dyDescent="0.2">
      <c r="A135" s="2" t="s">
        <v>727</v>
      </c>
      <c r="B135" s="2" t="s">
        <v>727</v>
      </c>
      <c r="C135" s="3">
        <v>216</v>
      </c>
      <c r="D135" s="2" t="s">
        <v>728</v>
      </c>
      <c r="E135" s="2" t="s">
        <v>729</v>
      </c>
      <c r="F135" s="2" t="s">
        <v>157</v>
      </c>
      <c r="G135" s="2" t="s">
        <v>264</v>
      </c>
      <c r="H135" s="2" t="s">
        <v>265</v>
      </c>
      <c r="I135">
        <v>736</v>
      </c>
      <c r="J135">
        <v>599</v>
      </c>
      <c r="K135">
        <v>26</v>
      </c>
      <c r="L135">
        <v>111</v>
      </c>
      <c r="M135">
        <v>608</v>
      </c>
      <c r="N135" s="7">
        <v>0.83746556473829203</v>
      </c>
      <c r="O135">
        <v>13</v>
      </c>
      <c r="P135" s="12">
        <f t="shared" si="76"/>
        <v>1.790633608815427E-2</v>
      </c>
      <c r="Q135" s="7">
        <v>1.790633608815427E-2</v>
      </c>
      <c r="R135" s="7">
        <f t="shared" si="73"/>
        <v>1</v>
      </c>
      <c r="S135">
        <v>0</v>
      </c>
      <c r="T135" s="7">
        <v>0</v>
      </c>
      <c r="U135" s="7">
        <f t="shared" si="74"/>
        <v>0</v>
      </c>
      <c r="V135">
        <v>0</v>
      </c>
      <c r="W135" s="7">
        <v>0</v>
      </c>
      <c r="X135" s="7">
        <f t="shared" si="75"/>
        <v>0</v>
      </c>
      <c r="Y135">
        <v>105</v>
      </c>
      <c r="Z135" s="7">
        <v>0.14462809917355371</v>
      </c>
      <c r="AA135" s="15">
        <v>700</v>
      </c>
      <c r="AB135" s="5">
        <f t="shared" si="77"/>
        <v>586.22589531680444</v>
      </c>
      <c r="AC135" s="5">
        <f t="shared" si="78"/>
        <v>12.534435261707989</v>
      </c>
      <c r="AD135" s="5">
        <f t="shared" si="79"/>
        <v>0</v>
      </c>
      <c r="AE135" s="5">
        <f t="shared" si="80"/>
        <v>0</v>
      </c>
      <c r="AF135" s="16">
        <f t="shared" si="81"/>
        <v>101.23966942148759</v>
      </c>
      <c r="AG135" s="21">
        <v>3</v>
      </c>
      <c r="AH135" s="22">
        <v>0</v>
      </c>
      <c r="AI135" s="22">
        <v>0</v>
      </c>
      <c r="AJ135" s="4">
        <f t="shared" si="82"/>
        <v>0</v>
      </c>
      <c r="AK135" s="22">
        <v>0</v>
      </c>
      <c r="AL135" s="22">
        <v>0</v>
      </c>
      <c r="AM135" s="22">
        <v>0</v>
      </c>
      <c r="AN135" s="23">
        <f t="shared" si="83"/>
        <v>3</v>
      </c>
      <c r="AO135" s="4">
        <f t="shared" si="84"/>
        <v>589.22589531680444</v>
      </c>
      <c r="AP135" s="4">
        <f t="shared" si="85"/>
        <v>12.534435261707989</v>
      </c>
      <c r="AQ135" s="4">
        <f t="shared" si="86"/>
        <v>0</v>
      </c>
      <c r="AR135" s="4">
        <f t="shared" si="87"/>
        <v>0</v>
      </c>
      <c r="AS135" s="4">
        <f t="shared" si="88"/>
        <v>101.23966942148759</v>
      </c>
      <c r="AT135" s="4">
        <f t="shared" si="89"/>
        <v>703.00000000000011</v>
      </c>
      <c r="AU135" s="25">
        <v>3</v>
      </c>
      <c r="AV135" s="25">
        <v>0</v>
      </c>
      <c r="AW135" s="25">
        <v>0</v>
      </c>
      <c r="AX135" s="4">
        <f t="shared" si="90"/>
        <v>0</v>
      </c>
      <c r="AY135" s="25">
        <v>0</v>
      </c>
      <c r="AZ135" s="25">
        <v>0</v>
      </c>
      <c r="BA135" s="25">
        <v>1</v>
      </c>
      <c r="BB135" s="4">
        <f t="shared" si="91"/>
        <v>4</v>
      </c>
      <c r="BC135" s="4">
        <f t="shared" si="92"/>
        <v>592.22589531680444</v>
      </c>
      <c r="BD135" s="4">
        <f t="shared" si="93"/>
        <v>12.534435261707989</v>
      </c>
      <c r="BE135" s="4">
        <f t="shared" si="94"/>
        <v>0</v>
      </c>
      <c r="BF135" s="4">
        <f t="shared" si="95"/>
        <v>0</v>
      </c>
      <c r="BG135" s="4">
        <f t="shared" si="96"/>
        <v>102.23966942148759</v>
      </c>
      <c r="BH135" s="4">
        <f t="shared" si="97"/>
        <v>707.00000000000011</v>
      </c>
      <c r="BI135">
        <v>1</v>
      </c>
      <c r="BJ135">
        <v>0</v>
      </c>
      <c r="BK135">
        <v>0</v>
      </c>
      <c r="BL135">
        <f t="shared" si="98"/>
        <v>0</v>
      </c>
      <c r="BM135">
        <v>0</v>
      </c>
      <c r="BN135">
        <v>0</v>
      </c>
      <c r="BO135">
        <v>3</v>
      </c>
      <c r="BP135">
        <f t="shared" si="99"/>
        <v>4</v>
      </c>
      <c r="BQ135" s="4">
        <f t="shared" si="100"/>
        <v>593.22589531680444</v>
      </c>
      <c r="BR135" s="4">
        <f t="shared" si="101"/>
        <v>12.534435261707989</v>
      </c>
      <c r="BS135" s="4">
        <f t="shared" si="102"/>
        <v>0</v>
      </c>
      <c r="BT135" s="4">
        <f t="shared" si="103"/>
        <v>0</v>
      </c>
      <c r="BU135" s="4">
        <f t="shared" si="104"/>
        <v>105.23966942148759</v>
      </c>
      <c r="BV135" s="4">
        <f t="shared" si="105"/>
        <v>711.00000000000011</v>
      </c>
      <c r="BW135" s="33">
        <f t="shared" si="106"/>
        <v>5.657708628005657E-3</v>
      </c>
    </row>
    <row r="136" spans="1:75" ht="16" x14ac:dyDescent="0.2">
      <c r="A136" s="2" t="s">
        <v>119</v>
      </c>
      <c r="B136" s="2" t="s">
        <v>119</v>
      </c>
      <c r="C136" s="3">
        <v>81</v>
      </c>
      <c r="D136" s="2" t="s">
        <v>120</v>
      </c>
      <c r="E136" s="2" t="s">
        <v>121</v>
      </c>
      <c r="F136" s="2" t="s">
        <v>107</v>
      </c>
      <c r="G136" s="2" t="s">
        <v>108</v>
      </c>
      <c r="H136" s="2" t="s">
        <v>109</v>
      </c>
      <c r="I136">
        <v>393</v>
      </c>
      <c r="J136">
        <v>363</v>
      </c>
      <c r="K136">
        <v>6</v>
      </c>
      <c r="L136">
        <v>24</v>
      </c>
      <c r="M136">
        <v>293</v>
      </c>
      <c r="N136" s="7">
        <v>0.84195402298850575</v>
      </c>
      <c r="O136">
        <v>23</v>
      </c>
      <c r="P136" s="12">
        <f t="shared" si="76"/>
        <v>7.4712643678160925E-2</v>
      </c>
      <c r="Q136" s="7">
        <v>6.6091954022988508E-2</v>
      </c>
      <c r="R136" s="7">
        <f t="shared" si="73"/>
        <v>0.88461538461538458</v>
      </c>
      <c r="S136">
        <v>3</v>
      </c>
      <c r="T136" s="7">
        <v>8.6206896551724137E-3</v>
      </c>
      <c r="U136" s="7">
        <f t="shared" si="74"/>
        <v>0.11538461538461538</v>
      </c>
      <c r="V136">
        <v>0</v>
      </c>
      <c r="W136" s="7">
        <v>0</v>
      </c>
      <c r="X136" s="7">
        <f t="shared" si="75"/>
        <v>0</v>
      </c>
      <c r="Y136">
        <v>29</v>
      </c>
      <c r="Z136" s="7">
        <v>8.3333333333333329E-2</v>
      </c>
      <c r="AA136" s="15">
        <v>354</v>
      </c>
      <c r="AB136" s="5">
        <f t="shared" si="77"/>
        <v>298.05172413793105</v>
      </c>
      <c r="AC136" s="5">
        <f t="shared" si="78"/>
        <v>23.396551724137932</v>
      </c>
      <c r="AD136" s="5">
        <f t="shared" si="79"/>
        <v>3.0517241379310343</v>
      </c>
      <c r="AE136" s="5">
        <f t="shared" si="80"/>
        <v>0</v>
      </c>
      <c r="AF136" s="16">
        <f t="shared" si="81"/>
        <v>29.5</v>
      </c>
      <c r="AG136" s="21">
        <v>0</v>
      </c>
      <c r="AH136" s="22">
        <v>0</v>
      </c>
      <c r="AI136" s="22">
        <v>0</v>
      </c>
      <c r="AJ136" s="4">
        <f t="shared" si="82"/>
        <v>0</v>
      </c>
      <c r="AK136" s="22">
        <v>0</v>
      </c>
      <c r="AL136" s="22">
        <v>0</v>
      </c>
      <c r="AM136" s="22">
        <v>0</v>
      </c>
      <c r="AN136" s="23">
        <f t="shared" si="83"/>
        <v>0</v>
      </c>
      <c r="AO136" s="4">
        <f t="shared" si="84"/>
        <v>298.05172413793105</v>
      </c>
      <c r="AP136" s="4">
        <f t="shared" si="85"/>
        <v>23.396551724137932</v>
      </c>
      <c r="AQ136" s="4">
        <f t="shared" si="86"/>
        <v>3.0517241379310343</v>
      </c>
      <c r="AR136" s="4">
        <f t="shared" si="87"/>
        <v>0</v>
      </c>
      <c r="AS136" s="4">
        <f t="shared" si="88"/>
        <v>29.5</v>
      </c>
      <c r="AT136" s="4">
        <f t="shared" si="89"/>
        <v>354</v>
      </c>
      <c r="AU136" s="25">
        <v>0</v>
      </c>
      <c r="AV136" s="25">
        <v>0</v>
      </c>
      <c r="AW136" s="25">
        <v>0</v>
      </c>
      <c r="AX136" s="4">
        <f t="shared" si="90"/>
        <v>0</v>
      </c>
      <c r="AY136" s="25">
        <v>0</v>
      </c>
      <c r="AZ136" s="25">
        <v>0</v>
      </c>
      <c r="BA136" s="25">
        <v>0</v>
      </c>
      <c r="BB136" s="4">
        <f t="shared" si="91"/>
        <v>0</v>
      </c>
      <c r="BC136" s="4">
        <f t="shared" si="92"/>
        <v>298.05172413793105</v>
      </c>
      <c r="BD136" s="4">
        <f t="shared" si="93"/>
        <v>23.396551724137932</v>
      </c>
      <c r="BE136" s="4">
        <f t="shared" si="94"/>
        <v>3.0517241379310343</v>
      </c>
      <c r="BF136" s="4">
        <f t="shared" si="95"/>
        <v>0</v>
      </c>
      <c r="BG136" s="4">
        <f t="shared" si="96"/>
        <v>29.5</v>
      </c>
      <c r="BH136" s="4">
        <f t="shared" si="97"/>
        <v>354</v>
      </c>
      <c r="BI136">
        <v>2</v>
      </c>
      <c r="BJ136">
        <v>0</v>
      </c>
      <c r="BK136">
        <v>0</v>
      </c>
      <c r="BL136">
        <f t="shared" si="98"/>
        <v>0</v>
      </c>
      <c r="BM136">
        <v>0</v>
      </c>
      <c r="BN136">
        <v>0</v>
      </c>
      <c r="BO136">
        <v>0</v>
      </c>
      <c r="BP136">
        <f t="shared" si="99"/>
        <v>2</v>
      </c>
      <c r="BQ136" s="4">
        <f t="shared" si="100"/>
        <v>300.05172413793105</v>
      </c>
      <c r="BR136" s="4">
        <f t="shared" si="101"/>
        <v>23.396551724137932</v>
      </c>
      <c r="BS136" s="4">
        <f t="shared" si="102"/>
        <v>3.0517241379310343</v>
      </c>
      <c r="BT136" s="4">
        <f t="shared" si="103"/>
        <v>0</v>
      </c>
      <c r="BU136" s="4">
        <f t="shared" si="104"/>
        <v>29.5</v>
      </c>
      <c r="BV136" s="4">
        <f t="shared" si="105"/>
        <v>356</v>
      </c>
      <c r="BW136" s="33">
        <f t="shared" si="106"/>
        <v>5.6497175141242938E-3</v>
      </c>
    </row>
    <row r="137" spans="1:75" ht="16" x14ac:dyDescent="0.2">
      <c r="A137" s="2" t="s">
        <v>601</v>
      </c>
      <c r="B137" s="2" t="s">
        <v>601</v>
      </c>
      <c r="C137" s="3">
        <v>156</v>
      </c>
      <c r="D137" s="2" t="s">
        <v>602</v>
      </c>
      <c r="E137" s="2" t="s">
        <v>603</v>
      </c>
      <c r="F137" s="2" t="s">
        <v>538</v>
      </c>
      <c r="G137" s="2" t="s">
        <v>539</v>
      </c>
      <c r="H137" s="2" t="s">
        <v>540</v>
      </c>
      <c r="I137">
        <v>351</v>
      </c>
      <c r="J137">
        <v>261</v>
      </c>
      <c r="K137">
        <v>66</v>
      </c>
      <c r="L137">
        <v>24</v>
      </c>
      <c r="M137">
        <v>286</v>
      </c>
      <c r="N137" s="7">
        <v>0.8693009118541033</v>
      </c>
      <c r="O137">
        <v>41</v>
      </c>
      <c r="P137" s="12">
        <f t="shared" si="76"/>
        <v>0.13069908814589665</v>
      </c>
      <c r="Q137" s="7">
        <v>0.12462006079027356</v>
      </c>
      <c r="R137" s="7">
        <f t="shared" si="73"/>
        <v>0.9534883720930234</v>
      </c>
      <c r="S137">
        <v>0</v>
      </c>
      <c r="T137" s="7">
        <v>0</v>
      </c>
      <c r="U137" s="7">
        <f t="shared" si="74"/>
        <v>0</v>
      </c>
      <c r="V137">
        <v>2</v>
      </c>
      <c r="W137" s="7">
        <v>6.0790273556231003E-3</v>
      </c>
      <c r="X137" s="7">
        <f t="shared" si="75"/>
        <v>4.651162790697675E-2</v>
      </c>
      <c r="Y137">
        <v>0</v>
      </c>
      <c r="Z137" s="7">
        <v>0</v>
      </c>
      <c r="AA137" s="15">
        <v>353</v>
      </c>
      <c r="AB137" s="5">
        <f t="shared" si="77"/>
        <v>306.86322188449844</v>
      </c>
      <c r="AC137" s="5">
        <f t="shared" si="78"/>
        <v>43.99088145896657</v>
      </c>
      <c r="AD137" s="5">
        <f t="shared" si="79"/>
        <v>0</v>
      </c>
      <c r="AE137" s="5">
        <f t="shared" si="80"/>
        <v>2.1458966565349544</v>
      </c>
      <c r="AF137" s="16">
        <f t="shared" si="81"/>
        <v>0</v>
      </c>
      <c r="AG137" s="21">
        <v>1</v>
      </c>
      <c r="AH137" s="22">
        <v>0</v>
      </c>
      <c r="AI137" s="22">
        <v>0</v>
      </c>
      <c r="AJ137" s="4">
        <f t="shared" si="82"/>
        <v>0</v>
      </c>
      <c r="AK137" s="22">
        <v>0</v>
      </c>
      <c r="AL137" s="22">
        <v>0</v>
      </c>
      <c r="AM137" s="22">
        <v>0</v>
      </c>
      <c r="AN137" s="23">
        <f t="shared" si="83"/>
        <v>1</v>
      </c>
      <c r="AO137" s="4">
        <f t="shared" si="84"/>
        <v>307.86322188449844</v>
      </c>
      <c r="AP137" s="4">
        <f t="shared" si="85"/>
        <v>43.99088145896657</v>
      </c>
      <c r="AQ137" s="4">
        <f t="shared" si="86"/>
        <v>0</v>
      </c>
      <c r="AR137" s="4">
        <f t="shared" si="87"/>
        <v>2.1458966565349544</v>
      </c>
      <c r="AS137" s="4">
        <f t="shared" si="88"/>
        <v>0</v>
      </c>
      <c r="AT137" s="4">
        <f t="shared" si="89"/>
        <v>353.99999999999994</v>
      </c>
      <c r="AU137" s="25">
        <v>1</v>
      </c>
      <c r="AV137" s="25">
        <v>0</v>
      </c>
      <c r="AW137" s="25">
        <v>1</v>
      </c>
      <c r="AX137" s="4">
        <f t="shared" si="90"/>
        <v>1</v>
      </c>
      <c r="AY137" s="25">
        <v>0</v>
      </c>
      <c r="AZ137" s="25">
        <v>0</v>
      </c>
      <c r="BA137" s="25">
        <v>0</v>
      </c>
      <c r="BB137" s="4">
        <f t="shared" si="91"/>
        <v>2</v>
      </c>
      <c r="BC137" s="4">
        <f t="shared" si="92"/>
        <v>308.86322188449844</v>
      </c>
      <c r="BD137" s="4">
        <f t="shared" si="93"/>
        <v>44.99088145896657</v>
      </c>
      <c r="BE137" s="4">
        <f t="shared" si="94"/>
        <v>0</v>
      </c>
      <c r="BF137" s="4">
        <f t="shared" si="95"/>
        <v>2.1458966565349544</v>
      </c>
      <c r="BG137" s="4">
        <f t="shared" si="96"/>
        <v>0</v>
      </c>
      <c r="BH137" s="4">
        <f t="shared" si="97"/>
        <v>355.99999999999994</v>
      </c>
      <c r="BI137">
        <v>2</v>
      </c>
      <c r="BJ137">
        <v>0</v>
      </c>
      <c r="BK137">
        <v>0</v>
      </c>
      <c r="BL137">
        <f t="shared" si="98"/>
        <v>0</v>
      </c>
      <c r="BM137">
        <v>0</v>
      </c>
      <c r="BN137">
        <v>0</v>
      </c>
      <c r="BO137">
        <v>0</v>
      </c>
      <c r="BP137">
        <f t="shared" si="99"/>
        <v>2</v>
      </c>
      <c r="BQ137" s="4">
        <f t="shared" si="100"/>
        <v>310.86322188449844</v>
      </c>
      <c r="BR137" s="4">
        <f t="shared" si="101"/>
        <v>44.99088145896657</v>
      </c>
      <c r="BS137" s="4">
        <f t="shared" si="102"/>
        <v>0</v>
      </c>
      <c r="BT137" s="4">
        <f t="shared" si="103"/>
        <v>2.1458966565349544</v>
      </c>
      <c r="BU137" s="4">
        <f t="shared" si="104"/>
        <v>0</v>
      </c>
      <c r="BV137" s="4">
        <f t="shared" si="105"/>
        <v>357.99999999999994</v>
      </c>
      <c r="BW137" s="33">
        <f t="shared" si="106"/>
        <v>5.6179775280898884E-3</v>
      </c>
    </row>
    <row r="138" spans="1:75" ht="16" x14ac:dyDescent="0.2">
      <c r="A138" s="2" t="s">
        <v>556</v>
      </c>
      <c r="B138" s="2" t="s">
        <v>556</v>
      </c>
      <c r="C138" s="3">
        <v>53</v>
      </c>
      <c r="D138" s="2" t="s">
        <v>557</v>
      </c>
      <c r="E138" s="2" t="s">
        <v>558</v>
      </c>
      <c r="F138" s="2" t="s">
        <v>538</v>
      </c>
      <c r="G138" s="2" t="s">
        <v>367</v>
      </c>
      <c r="H138" s="2" t="s">
        <v>368</v>
      </c>
      <c r="I138">
        <v>1942</v>
      </c>
      <c r="J138">
        <v>1735</v>
      </c>
      <c r="K138">
        <v>125</v>
      </c>
      <c r="L138">
        <v>82</v>
      </c>
      <c r="M138">
        <v>1662</v>
      </c>
      <c r="N138" s="7">
        <v>0.86562499999999998</v>
      </c>
      <c r="O138">
        <v>125</v>
      </c>
      <c r="P138" s="12">
        <f t="shared" si="76"/>
        <v>0.10104166666666667</v>
      </c>
      <c r="Q138" s="7">
        <v>6.5104166666666671E-2</v>
      </c>
      <c r="R138" s="7">
        <f t="shared" si="73"/>
        <v>0.64432989690721654</v>
      </c>
      <c r="S138">
        <v>42</v>
      </c>
      <c r="T138" s="7">
        <v>2.1874999999999999E-2</v>
      </c>
      <c r="U138" s="7">
        <f t="shared" si="74"/>
        <v>0.21649484536082472</v>
      </c>
      <c r="V138">
        <v>27</v>
      </c>
      <c r="W138" s="7">
        <v>1.40625E-2</v>
      </c>
      <c r="X138" s="7">
        <f t="shared" si="75"/>
        <v>0.13917525773195877</v>
      </c>
      <c r="Y138">
        <v>64</v>
      </c>
      <c r="Z138" s="7">
        <v>3.3333333333333333E-2</v>
      </c>
      <c r="AA138" s="15">
        <v>1920</v>
      </c>
      <c r="AB138" s="5">
        <f t="shared" si="77"/>
        <v>1662</v>
      </c>
      <c r="AC138" s="5">
        <f t="shared" si="78"/>
        <v>125.00000000000001</v>
      </c>
      <c r="AD138" s="5">
        <f t="shared" si="79"/>
        <v>42</v>
      </c>
      <c r="AE138" s="5">
        <f t="shared" si="80"/>
        <v>27</v>
      </c>
      <c r="AF138" s="16">
        <f t="shared" si="81"/>
        <v>64</v>
      </c>
      <c r="AG138" s="21">
        <v>21</v>
      </c>
      <c r="AH138" s="22">
        <v>0</v>
      </c>
      <c r="AI138" s="22">
        <v>0</v>
      </c>
      <c r="AJ138" s="4">
        <f t="shared" si="82"/>
        <v>0</v>
      </c>
      <c r="AK138" s="22">
        <v>0</v>
      </c>
      <c r="AL138" s="22">
        <v>0</v>
      </c>
      <c r="AM138" s="22">
        <v>0</v>
      </c>
      <c r="AN138" s="23">
        <f t="shared" si="83"/>
        <v>21</v>
      </c>
      <c r="AO138" s="4">
        <f t="shared" si="84"/>
        <v>1683</v>
      </c>
      <c r="AP138" s="4">
        <f t="shared" si="85"/>
        <v>125.00000000000001</v>
      </c>
      <c r="AQ138" s="4">
        <f t="shared" si="86"/>
        <v>42</v>
      </c>
      <c r="AR138" s="4">
        <f t="shared" si="87"/>
        <v>27</v>
      </c>
      <c r="AS138" s="4">
        <f t="shared" si="88"/>
        <v>64</v>
      </c>
      <c r="AT138" s="4">
        <f t="shared" si="89"/>
        <v>1941</v>
      </c>
      <c r="AU138" s="25">
        <v>17</v>
      </c>
      <c r="AV138" s="25">
        <v>0</v>
      </c>
      <c r="AW138" s="25">
        <v>0</v>
      </c>
      <c r="AX138" s="4">
        <f t="shared" si="90"/>
        <v>0</v>
      </c>
      <c r="AY138" s="25">
        <v>0</v>
      </c>
      <c r="AZ138" s="25">
        <v>0</v>
      </c>
      <c r="BA138" s="25">
        <v>0</v>
      </c>
      <c r="BB138" s="4">
        <f t="shared" si="91"/>
        <v>17</v>
      </c>
      <c r="BC138" s="4">
        <f t="shared" si="92"/>
        <v>1700</v>
      </c>
      <c r="BD138" s="4">
        <f t="shared" si="93"/>
        <v>125.00000000000001</v>
      </c>
      <c r="BE138" s="4">
        <f t="shared" si="94"/>
        <v>42</v>
      </c>
      <c r="BF138" s="4">
        <f t="shared" si="95"/>
        <v>27</v>
      </c>
      <c r="BG138" s="4">
        <f t="shared" si="96"/>
        <v>64</v>
      </c>
      <c r="BH138" s="4">
        <f t="shared" si="97"/>
        <v>1958</v>
      </c>
      <c r="BI138">
        <v>10</v>
      </c>
      <c r="BJ138">
        <v>0</v>
      </c>
      <c r="BK138">
        <v>1</v>
      </c>
      <c r="BL138">
        <f t="shared" si="98"/>
        <v>1</v>
      </c>
      <c r="BM138">
        <v>0</v>
      </c>
      <c r="BN138">
        <v>0</v>
      </c>
      <c r="BO138">
        <v>0</v>
      </c>
      <c r="BP138">
        <f t="shared" si="99"/>
        <v>11</v>
      </c>
      <c r="BQ138" s="4">
        <f t="shared" si="100"/>
        <v>1710</v>
      </c>
      <c r="BR138" s="4">
        <f t="shared" si="101"/>
        <v>126.00000000000001</v>
      </c>
      <c r="BS138" s="4">
        <f t="shared" si="102"/>
        <v>42</v>
      </c>
      <c r="BT138" s="4">
        <f t="shared" si="103"/>
        <v>27</v>
      </c>
      <c r="BU138" s="4">
        <f t="shared" si="104"/>
        <v>64</v>
      </c>
      <c r="BV138" s="4">
        <f t="shared" si="105"/>
        <v>1969</v>
      </c>
      <c r="BW138" s="33">
        <f t="shared" si="106"/>
        <v>5.6179775280898875E-3</v>
      </c>
    </row>
    <row r="139" spans="1:75" ht="16" x14ac:dyDescent="0.2">
      <c r="A139" s="2" t="s">
        <v>44</v>
      </c>
      <c r="B139" s="2" t="s">
        <v>44</v>
      </c>
      <c r="C139" s="3">
        <v>2</v>
      </c>
      <c r="D139" s="2" t="s">
        <v>45</v>
      </c>
      <c r="E139" s="2" t="s">
        <v>46</v>
      </c>
      <c r="F139" s="2" t="s">
        <v>47</v>
      </c>
      <c r="G139" s="2" t="s">
        <v>48</v>
      </c>
      <c r="H139" s="2" t="s">
        <v>49</v>
      </c>
      <c r="I139">
        <v>582</v>
      </c>
      <c r="J139">
        <v>473</v>
      </c>
      <c r="K139">
        <v>18</v>
      </c>
      <c r="L139">
        <v>91</v>
      </c>
      <c r="M139">
        <v>434</v>
      </c>
      <c r="N139" s="7">
        <v>0.80073800738007384</v>
      </c>
      <c r="O139">
        <v>23</v>
      </c>
      <c r="P139" s="12">
        <f t="shared" si="76"/>
        <v>4.6125461254612546E-2</v>
      </c>
      <c r="Q139" s="7">
        <v>4.2435424354243544E-2</v>
      </c>
      <c r="R139" s="7">
        <f t="shared" si="73"/>
        <v>0.92</v>
      </c>
      <c r="S139">
        <v>0</v>
      </c>
      <c r="T139" s="7">
        <v>0</v>
      </c>
      <c r="U139" s="7">
        <f t="shared" si="74"/>
        <v>0</v>
      </c>
      <c r="V139">
        <v>2</v>
      </c>
      <c r="W139" s="7">
        <v>3.6900369003690036E-3</v>
      </c>
      <c r="X139" s="7">
        <f t="shared" si="75"/>
        <v>0.08</v>
      </c>
      <c r="Y139">
        <v>83</v>
      </c>
      <c r="Z139" s="7">
        <v>0.15313653136531366</v>
      </c>
      <c r="AA139" s="15">
        <v>535</v>
      </c>
      <c r="AB139" s="5">
        <f t="shared" si="77"/>
        <v>428.39483394833951</v>
      </c>
      <c r="AC139" s="5">
        <f t="shared" si="78"/>
        <v>22.702952029520297</v>
      </c>
      <c r="AD139" s="5">
        <f t="shared" si="79"/>
        <v>0</v>
      </c>
      <c r="AE139" s="5">
        <f t="shared" si="80"/>
        <v>1.9741697416974169</v>
      </c>
      <c r="AF139" s="16">
        <f t="shared" si="81"/>
        <v>81.928044280442805</v>
      </c>
      <c r="AG139" s="21">
        <v>2</v>
      </c>
      <c r="AH139" s="22">
        <v>0</v>
      </c>
      <c r="AI139" s="22">
        <v>0</v>
      </c>
      <c r="AJ139" s="4">
        <f t="shared" si="82"/>
        <v>0</v>
      </c>
      <c r="AK139" s="22">
        <v>0</v>
      </c>
      <c r="AL139" s="22">
        <v>0</v>
      </c>
      <c r="AM139" s="22">
        <v>1</v>
      </c>
      <c r="AN139" s="23">
        <f t="shared" si="83"/>
        <v>3</v>
      </c>
      <c r="AO139" s="4">
        <f t="shared" si="84"/>
        <v>430.39483394833951</v>
      </c>
      <c r="AP139" s="4">
        <f t="shared" si="85"/>
        <v>22.702952029520297</v>
      </c>
      <c r="AQ139" s="4">
        <f t="shared" si="86"/>
        <v>0</v>
      </c>
      <c r="AR139" s="4">
        <f t="shared" si="87"/>
        <v>1.9741697416974169</v>
      </c>
      <c r="AS139" s="4">
        <f t="shared" si="88"/>
        <v>82.928044280442805</v>
      </c>
      <c r="AT139" s="4">
        <f t="shared" si="89"/>
        <v>538</v>
      </c>
      <c r="AU139" s="25">
        <v>3</v>
      </c>
      <c r="AV139" s="25">
        <v>0</v>
      </c>
      <c r="AW139" s="25">
        <v>0</v>
      </c>
      <c r="AX139" s="4">
        <f t="shared" si="90"/>
        <v>0</v>
      </c>
      <c r="AY139" s="25">
        <v>0</v>
      </c>
      <c r="AZ139" s="25">
        <v>0</v>
      </c>
      <c r="BA139" s="25">
        <v>1</v>
      </c>
      <c r="BB139" s="4">
        <f t="shared" si="91"/>
        <v>4</v>
      </c>
      <c r="BC139" s="4">
        <f t="shared" si="92"/>
        <v>433.39483394833951</v>
      </c>
      <c r="BD139" s="4">
        <f t="shared" si="93"/>
        <v>22.702952029520297</v>
      </c>
      <c r="BE139" s="4">
        <f t="shared" si="94"/>
        <v>0</v>
      </c>
      <c r="BF139" s="4">
        <f t="shared" si="95"/>
        <v>1.9741697416974169</v>
      </c>
      <c r="BG139" s="4">
        <f t="shared" si="96"/>
        <v>83.928044280442805</v>
      </c>
      <c r="BH139" s="4">
        <f t="shared" si="97"/>
        <v>542</v>
      </c>
      <c r="BI139">
        <v>3</v>
      </c>
      <c r="BJ139">
        <v>0</v>
      </c>
      <c r="BK139">
        <v>0</v>
      </c>
      <c r="BL139">
        <f t="shared" si="98"/>
        <v>0</v>
      </c>
      <c r="BM139">
        <v>0</v>
      </c>
      <c r="BN139">
        <v>0</v>
      </c>
      <c r="BO139">
        <v>0</v>
      </c>
      <c r="BP139">
        <f t="shared" si="99"/>
        <v>3</v>
      </c>
      <c r="BQ139" s="4">
        <f t="shared" si="100"/>
        <v>436.39483394833951</v>
      </c>
      <c r="BR139" s="4">
        <f t="shared" si="101"/>
        <v>22.702952029520297</v>
      </c>
      <c r="BS139" s="4">
        <f t="shared" si="102"/>
        <v>0</v>
      </c>
      <c r="BT139" s="4">
        <f t="shared" si="103"/>
        <v>1.9741697416974169</v>
      </c>
      <c r="BU139" s="4">
        <f t="shared" si="104"/>
        <v>83.928044280442805</v>
      </c>
      <c r="BV139" s="4">
        <f t="shared" si="105"/>
        <v>545</v>
      </c>
      <c r="BW139" s="33">
        <f t="shared" si="106"/>
        <v>5.5350553505535052E-3</v>
      </c>
    </row>
    <row r="140" spans="1:75" ht="16" x14ac:dyDescent="0.2">
      <c r="A140" s="2" t="s">
        <v>116</v>
      </c>
      <c r="B140" s="2" t="s">
        <v>116</v>
      </c>
      <c r="C140" s="3">
        <v>73</v>
      </c>
      <c r="D140" s="2" t="s">
        <v>117</v>
      </c>
      <c r="E140" s="2" t="s">
        <v>118</v>
      </c>
      <c r="F140" s="2" t="s">
        <v>107</v>
      </c>
      <c r="G140" s="2" t="s">
        <v>108</v>
      </c>
      <c r="H140" s="2" t="s">
        <v>109</v>
      </c>
      <c r="I140">
        <v>1288</v>
      </c>
      <c r="J140">
        <v>1050</v>
      </c>
      <c r="K140">
        <v>165</v>
      </c>
      <c r="L140">
        <v>73</v>
      </c>
      <c r="M140">
        <v>1074</v>
      </c>
      <c r="N140" s="7">
        <v>0.87601957585644374</v>
      </c>
      <c r="O140">
        <v>62</v>
      </c>
      <c r="P140" s="12">
        <f t="shared" si="76"/>
        <v>7.8303425774877644E-2</v>
      </c>
      <c r="Q140" s="7">
        <v>5.0570962479608482E-2</v>
      </c>
      <c r="R140" s="7">
        <f t="shared" si="73"/>
        <v>0.64583333333333337</v>
      </c>
      <c r="S140">
        <v>0</v>
      </c>
      <c r="T140" s="7">
        <v>0</v>
      </c>
      <c r="U140" s="7">
        <f t="shared" si="74"/>
        <v>0</v>
      </c>
      <c r="V140">
        <v>34</v>
      </c>
      <c r="W140" s="7">
        <v>2.7732463295269169E-2</v>
      </c>
      <c r="X140" s="7">
        <f t="shared" si="75"/>
        <v>0.35416666666666669</v>
      </c>
      <c r="Y140">
        <v>56</v>
      </c>
      <c r="Z140" s="7">
        <v>4.5676998368678633E-2</v>
      </c>
      <c r="AA140" s="15">
        <v>1248</v>
      </c>
      <c r="AB140" s="5">
        <f t="shared" si="77"/>
        <v>1093.2724306688417</v>
      </c>
      <c r="AC140" s="5">
        <f t="shared" si="78"/>
        <v>63.112561174551388</v>
      </c>
      <c r="AD140" s="5">
        <f t="shared" si="79"/>
        <v>0</v>
      </c>
      <c r="AE140" s="5">
        <f t="shared" si="80"/>
        <v>34.610114192495921</v>
      </c>
      <c r="AF140" s="16">
        <f t="shared" si="81"/>
        <v>57.004893964110934</v>
      </c>
      <c r="AG140" s="21">
        <v>8</v>
      </c>
      <c r="AH140" s="22">
        <v>0</v>
      </c>
      <c r="AI140" s="22">
        <v>0</v>
      </c>
      <c r="AJ140" s="4">
        <f t="shared" si="82"/>
        <v>0</v>
      </c>
      <c r="AK140" s="22">
        <v>0</v>
      </c>
      <c r="AL140" s="22">
        <v>0</v>
      </c>
      <c r="AM140" s="22">
        <v>0</v>
      </c>
      <c r="AN140" s="23">
        <f t="shared" si="83"/>
        <v>8</v>
      </c>
      <c r="AO140" s="4">
        <f t="shared" si="84"/>
        <v>1101.2724306688417</v>
      </c>
      <c r="AP140" s="4">
        <f t="shared" si="85"/>
        <v>63.112561174551388</v>
      </c>
      <c r="AQ140" s="4">
        <f t="shared" si="86"/>
        <v>0</v>
      </c>
      <c r="AR140" s="4">
        <f t="shared" si="87"/>
        <v>34.610114192495921</v>
      </c>
      <c r="AS140" s="4">
        <f t="shared" si="88"/>
        <v>57.004893964110934</v>
      </c>
      <c r="AT140" s="4">
        <f t="shared" si="89"/>
        <v>1256</v>
      </c>
      <c r="AU140" s="25">
        <v>11</v>
      </c>
      <c r="AV140" s="25">
        <v>0</v>
      </c>
      <c r="AW140" s="25">
        <v>0</v>
      </c>
      <c r="AX140" s="4">
        <f t="shared" si="90"/>
        <v>0</v>
      </c>
      <c r="AY140" s="25">
        <v>0</v>
      </c>
      <c r="AZ140" s="25">
        <v>0</v>
      </c>
      <c r="BA140" s="25">
        <v>0</v>
      </c>
      <c r="BB140" s="4">
        <f t="shared" si="91"/>
        <v>11</v>
      </c>
      <c r="BC140" s="4">
        <f t="shared" si="92"/>
        <v>1112.2724306688417</v>
      </c>
      <c r="BD140" s="4">
        <f t="shared" si="93"/>
        <v>63.112561174551388</v>
      </c>
      <c r="BE140" s="4">
        <f t="shared" si="94"/>
        <v>0</v>
      </c>
      <c r="BF140" s="4">
        <f t="shared" si="95"/>
        <v>34.610114192495921</v>
      </c>
      <c r="BG140" s="4">
        <f t="shared" si="96"/>
        <v>57.004893964110934</v>
      </c>
      <c r="BH140" s="4">
        <f t="shared" si="97"/>
        <v>1267</v>
      </c>
      <c r="BI140">
        <v>8</v>
      </c>
      <c r="BJ140">
        <v>0</v>
      </c>
      <c r="BK140">
        <v>0</v>
      </c>
      <c r="BL140">
        <f t="shared" si="98"/>
        <v>0</v>
      </c>
      <c r="BM140">
        <v>0</v>
      </c>
      <c r="BN140">
        <v>0</v>
      </c>
      <c r="BO140">
        <v>-1</v>
      </c>
      <c r="BP140">
        <f t="shared" si="99"/>
        <v>7</v>
      </c>
      <c r="BQ140" s="4">
        <f t="shared" si="100"/>
        <v>1120.2724306688417</v>
      </c>
      <c r="BR140" s="4">
        <f t="shared" si="101"/>
        <v>63.112561174551388</v>
      </c>
      <c r="BS140" s="4">
        <f t="shared" si="102"/>
        <v>0</v>
      </c>
      <c r="BT140" s="4">
        <f t="shared" si="103"/>
        <v>34.610114192495921</v>
      </c>
      <c r="BU140" s="4">
        <f t="shared" si="104"/>
        <v>56.004893964110934</v>
      </c>
      <c r="BV140" s="4">
        <f t="shared" si="105"/>
        <v>1274</v>
      </c>
      <c r="BW140" s="33">
        <f t="shared" si="106"/>
        <v>5.5248618784530384E-3</v>
      </c>
    </row>
    <row r="141" spans="1:75" ht="16" x14ac:dyDescent="0.2">
      <c r="A141" s="2" t="s">
        <v>406</v>
      </c>
      <c r="B141" s="2" t="s">
        <v>406</v>
      </c>
      <c r="C141" s="3">
        <v>130</v>
      </c>
      <c r="D141" s="2" t="s">
        <v>407</v>
      </c>
      <c r="E141" s="2" t="s">
        <v>408</v>
      </c>
      <c r="F141" s="2" t="s">
        <v>358</v>
      </c>
      <c r="G141" s="2" t="s">
        <v>359</v>
      </c>
      <c r="H141" s="2" t="s">
        <v>360</v>
      </c>
      <c r="I141">
        <v>715</v>
      </c>
      <c r="J141">
        <v>601</v>
      </c>
      <c r="K141">
        <v>83</v>
      </c>
      <c r="L141">
        <v>31</v>
      </c>
      <c r="M141">
        <v>679</v>
      </c>
      <c r="N141" s="7">
        <v>0.90292553191489366</v>
      </c>
      <c r="O141">
        <v>38</v>
      </c>
      <c r="P141" s="12">
        <f t="shared" si="76"/>
        <v>6.1170212765957445E-2</v>
      </c>
      <c r="Q141" s="7">
        <v>5.0531914893617018E-2</v>
      </c>
      <c r="R141" s="7">
        <f t="shared" si="73"/>
        <v>0.82608695652173914</v>
      </c>
      <c r="S141">
        <v>4</v>
      </c>
      <c r="T141" s="7">
        <v>5.3191489361702126E-3</v>
      </c>
      <c r="U141" s="7">
        <f t="shared" si="74"/>
        <v>8.6956521739130432E-2</v>
      </c>
      <c r="V141">
        <v>4</v>
      </c>
      <c r="W141" s="7">
        <v>5.3191489361702126E-3</v>
      </c>
      <c r="X141" s="7">
        <f t="shared" si="75"/>
        <v>8.6956521739130432E-2</v>
      </c>
      <c r="Y141">
        <v>27</v>
      </c>
      <c r="Z141" s="7">
        <v>3.5904255319148939E-2</v>
      </c>
      <c r="AA141" s="15">
        <v>709</v>
      </c>
      <c r="AB141" s="5">
        <f t="shared" si="77"/>
        <v>640.17420212765956</v>
      </c>
      <c r="AC141" s="5">
        <f t="shared" si="78"/>
        <v>35.827127659574465</v>
      </c>
      <c r="AD141" s="5">
        <f t="shared" si="79"/>
        <v>3.7712765957446805</v>
      </c>
      <c r="AE141" s="5">
        <f t="shared" si="80"/>
        <v>3.7712765957446805</v>
      </c>
      <c r="AF141" s="16">
        <f t="shared" si="81"/>
        <v>25.456117021276597</v>
      </c>
      <c r="AG141" s="21">
        <v>3</v>
      </c>
      <c r="AH141" s="22">
        <v>0</v>
      </c>
      <c r="AI141" s="22">
        <v>1</v>
      </c>
      <c r="AJ141" s="4">
        <f t="shared" si="82"/>
        <v>1</v>
      </c>
      <c r="AK141" s="22">
        <v>0</v>
      </c>
      <c r="AL141" s="22">
        <v>0</v>
      </c>
      <c r="AM141" s="22">
        <v>0</v>
      </c>
      <c r="AN141" s="23">
        <f t="shared" si="83"/>
        <v>4</v>
      </c>
      <c r="AO141" s="4">
        <f t="shared" si="84"/>
        <v>643.17420212765956</v>
      </c>
      <c r="AP141" s="4">
        <f t="shared" si="85"/>
        <v>36.827127659574465</v>
      </c>
      <c r="AQ141" s="4">
        <f t="shared" si="86"/>
        <v>3.7712765957446805</v>
      </c>
      <c r="AR141" s="4">
        <f t="shared" si="87"/>
        <v>3.7712765957446805</v>
      </c>
      <c r="AS141" s="4">
        <f t="shared" si="88"/>
        <v>25.456117021276597</v>
      </c>
      <c r="AT141" s="4">
        <f t="shared" si="89"/>
        <v>712.99999999999989</v>
      </c>
      <c r="AU141" s="25">
        <v>11</v>
      </c>
      <c r="AV141" s="25">
        <v>2</v>
      </c>
      <c r="AW141" s="25">
        <v>3</v>
      </c>
      <c r="AX141" s="4">
        <f t="shared" si="90"/>
        <v>5</v>
      </c>
      <c r="AY141" s="25">
        <v>0</v>
      </c>
      <c r="AZ141" s="25">
        <v>0</v>
      </c>
      <c r="BA141" s="25">
        <v>0</v>
      </c>
      <c r="BB141" s="4">
        <f t="shared" si="91"/>
        <v>16</v>
      </c>
      <c r="BC141" s="4">
        <f t="shared" si="92"/>
        <v>654.17420212765956</v>
      </c>
      <c r="BD141" s="4">
        <f t="shared" si="93"/>
        <v>41.827127659574465</v>
      </c>
      <c r="BE141" s="4">
        <f t="shared" si="94"/>
        <v>3.7712765957446805</v>
      </c>
      <c r="BF141" s="4">
        <f t="shared" si="95"/>
        <v>3.7712765957446805</v>
      </c>
      <c r="BG141" s="4">
        <f t="shared" si="96"/>
        <v>25.456117021276597</v>
      </c>
      <c r="BH141" s="4">
        <f t="shared" si="97"/>
        <v>728.99999999999989</v>
      </c>
      <c r="BI141">
        <v>3</v>
      </c>
      <c r="BJ141">
        <v>0</v>
      </c>
      <c r="BK141">
        <v>1</v>
      </c>
      <c r="BL141">
        <f t="shared" si="98"/>
        <v>1</v>
      </c>
      <c r="BM141">
        <v>0</v>
      </c>
      <c r="BN141">
        <v>0</v>
      </c>
      <c r="BO141">
        <v>0</v>
      </c>
      <c r="BP141">
        <f t="shared" si="99"/>
        <v>4</v>
      </c>
      <c r="BQ141" s="4">
        <f t="shared" si="100"/>
        <v>657.17420212765956</v>
      </c>
      <c r="BR141" s="4">
        <f t="shared" si="101"/>
        <v>42.827127659574465</v>
      </c>
      <c r="BS141" s="4">
        <f t="shared" si="102"/>
        <v>3.7712765957446805</v>
      </c>
      <c r="BT141" s="4">
        <f t="shared" si="103"/>
        <v>3.7712765957446805</v>
      </c>
      <c r="BU141" s="4">
        <f t="shared" si="104"/>
        <v>25.456117021276597</v>
      </c>
      <c r="BV141" s="4">
        <f t="shared" si="105"/>
        <v>732.99999999999989</v>
      </c>
      <c r="BW141" s="33">
        <f t="shared" si="106"/>
        <v>5.4869684499314134E-3</v>
      </c>
    </row>
    <row r="142" spans="1:75" ht="16" x14ac:dyDescent="0.2">
      <c r="A142" s="2" t="s">
        <v>445</v>
      </c>
      <c r="B142" s="2" t="s">
        <v>445</v>
      </c>
      <c r="C142" s="3">
        <v>223</v>
      </c>
      <c r="D142" s="2" t="s">
        <v>446</v>
      </c>
      <c r="E142" s="2" t="s">
        <v>447</v>
      </c>
      <c r="F142" s="2" t="s">
        <v>358</v>
      </c>
      <c r="G142" s="2" t="s">
        <v>367</v>
      </c>
      <c r="H142" s="2" t="s">
        <v>368</v>
      </c>
      <c r="I142">
        <v>3606</v>
      </c>
      <c r="J142">
        <v>3029</v>
      </c>
      <c r="K142">
        <v>418</v>
      </c>
      <c r="L142">
        <v>159</v>
      </c>
      <c r="M142">
        <v>3259</v>
      </c>
      <c r="N142" s="7">
        <v>0.88248036826428378</v>
      </c>
      <c r="O142">
        <v>87</v>
      </c>
      <c r="P142" s="12">
        <f t="shared" si="76"/>
        <v>7.0403466016788527E-2</v>
      </c>
      <c r="Q142" s="7">
        <v>2.3558082859463852E-2</v>
      </c>
      <c r="R142" s="7">
        <f t="shared" si="73"/>
        <v>0.33461538461538459</v>
      </c>
      <c r="S142">
        <v>31</v>
      </c>
      <c r="T142" s="7">
        <v>8.394259409694016E-3</v>
      </c>
      <c r="U142" s="7">
        <f t="shared" si="74"/>
        <v>0.11923076923076922</v>
      </c>
      <c r="V142">
        <v>142</v>
      </c>
      <c r="W142" s="7">
        <v>3.8451123747630656E-2</v>
      </c>
      <c r="X142" s="7">
        <f t="shared" si="75"/>
        <v>0.5461538461538461</v>
      </c>
      <c r="Y142">
        <v>174</v>
      </c>
      <c r="Z142" s="7">
        <v>4.7116165718927704E-2</v>
      </c>
      <c r="AA142" s="15">
        <v>3631</v>
      </c>
      <c r="AB142" s="5">
        <f t="shared" si="77"/>
        <v>3204.2862171676143</v>
      </c>
      <c r="AC142" s="5">
        <f t="shared" si="78"/>
        <v>85.539398862713242</v>
      </c>
      <c r="AD142" s="5">
        <f t="shared" si="79"/>
        <v>30.479555916598972</v>
      </c>
      <c r="AE142" s="5">
        <f t="shared" si="80"/>
        <v>139.61603032764691</v>
      </c>
      <c r="AF142" s="16">
        <f t="shared" si="81"/>
        <v>171.07879772542648</v>
      </c>
      <c r="AG142" s="21">
        <v>27</v>
      </c>
      <c r="AH142" s="22">
        <v>0</v>
      </c>
      <c r="AI142" s="22">
        <v>0</v>
      </c>
      <c r="AJ142" s="4">
        <f t="shared" si="82"/>
        <v>0</v>
      </c>
      <c r="AK142" s="22">
        <v>0</v>
      </c>
      <c r="AL142" s="22">
        <v>0</v>
      </c>
      <c r="AM142" s="22">
        <v>0</v>
      </c>
      <c r="AN142" s="23">
        <f t="shared" si="83"/>
        <v>27</v>
      </c>
      <c r="AO142" s="4">
        <f t="shared" si="84"/>
        <v>3231.2862171676143</v>
      </c>
      <c r="AP142" s="4">
        <f t="shared" si="85"/>
        <v>85.539398862713242</v>
      </c>
      <c r="AQ142" s="4">
        <f t="shared" si="86"/>
        <v>30.479555916598972</v>
      </c>
      <c r="AR142" s="4">
        <f t="shared" si="87"/>
        <v>139.61603032764691</v>
      </c>
      <c r="AS142" s="4">
        <f t="shared" si="88"/>
        <v>171.07879772542648</v>
      </c>
      <c r="AT142" s="4">
        <f t="shared" si="89"/>
        <v>3658</v>
      </c>
      <c r="AU142" s="25">
        <v>4</v>
      </c>
      <c r="AV142" s="25">
        <v>0</v>
      </c>
      <c r="AW142" s="25">
        <v>2</v>
      </c>
      <c r="AX142" s="4">
        <f t="shared" si="90"/>
        <v>2</v>
      </c>
      <c r="AY142" s="25">
        <v>0</v>
      </c>
      <c r="AZ142" s="25">
        <v>0</v>
      </c>
      <c r="BA142" s="25">
        <v>1</v>
      </c>
      <c r="BB142" s="4">
        <f t="shared" si="91"/>
        <v>7</v>
      </c>
      <c r="BC142" s="4">
        <f t="shared" si="92"/>
        <v>3235.2862171676143</v>
      </c>
      <c r="BD142" s="4">
        <f t="shared" si="93"/>
        <v>87.539398862713242</v>
      </c>
      <c r="BE142" s="4">
        <f t="shared" si="94"/>
        <v>30.479555916598972</v>
      </c>
      <c r="BF142" s="4">
        <f t="shared" si="95"/>
        <v>139.61603032764691</v>
      </c>
      <c r="BG142" s="4">
        <f t="shared" si="96"/>
        <v>172.07879772542648</v>
      </c>
      <c r="BH142" s="4">
        <f t="shared" si="97"/>
        <v>3665</v>
      </c>
      <c r="BI142">
        <v>15</v>
      </c>
      <c r="BJ142">
        <v>4</v>
      </c>
      <c r="BK142">
        <v>0</v>
      </c>
      <c r="BL142">
        <f t="shared" si="98"/>
        <v>4</v>
      </c>
      <c r="BM142">
        <v>0</v>
      </c>
      <c r="BN142">
        <v>0</v>
      </c>
      <c r="BO142">
        <v>1</v>
      </c>
      <c r="BP142">
        <f t="shared" si="99"/>
        <v>20</v>
      </c>
      <c r="BQ142" s="4">
        <f t="shared" si="100"/>
        <v>3250.2862171676143</v>
      </c>
      <c r="BR142" s="4">
        <f t="shared" si="101"/>
        <v>91.539398862713242</v>
      </c>
      <c r="BS142" s="4">
        <f t="shared" si="102"/>
        <v>30.479555916598972</v>
      </c>
      <c r="BT142" s="4">
        <f t="shared" si="103"/>
        <v>139.61603032764691</v>
      </c>
      <c r="BU142" s="4">
        <f t="shared" si="104"/>
        <v>173.07879772542648</v>
      </c>
      <c r="BV142" s="4">
        <f t="shared" si="105"/>
        <v>3685</v>
      </c>
      <c r="BW142" s="33">
        <f t="shared" si="106"/>
        <v>5.4570259208731242E-3</v>
      </c>
    </row>
    <row r="143" spans="1:75" ht="16" x14ac:dyDescent="0.2">
      <c r="A143" s="2" t="s">
        <v>101</v>
      </c>
      <c r="B143" s="2" t="s">
        <v>101</v>
      </c>
      <c r="C143" s="3">
        <v>233</v>
      </c>
      <c r="D143" s="2" t="s">
        <v>102</v>
      </c>
      <c r="E143" s="2" t="s">
        <v>103</v>
      </c>
      <c r="F143" s="2" t="s">
        <v>47</v>
      </c>
      <c r="G143" s="2" t="s">
        <v>12</v>
      </c>
      <c r="H143" s="2" t="s">
        <v>13</v>
      </c>
      <c r="I143">
        <v>4591</v>
      </c>
      <c r="J143">
        <v>3477</v>
      </c>
      <c r="K143">
        <v>945</v>
      </c>
      <c r="L143">
        <v>169</v>
      </c>
      <c r="M143">
        <v>3753</v>
      </c>
      <c r="N143" s="7">
        <v>0.77445315724308705</v>
      </c>
      <c r="O143">
        <v>268</v>
      </c>
      <c r="P143" s="12">
        <f t="shared" si="76"/>
        <v>0.1855138258357408</v>
      </c>
      <c r="Q143" s="7">
        <v>5.5303342963268678E-2</v>
      </c>
      <c r="R143" s="7">
        <f t="shared" si="73"/>
        <v>0.2981090100111235</v>
      </c>
      <c r="S143">
        <v>372</v>
      </c>
      <c r="T143" s="7">
        <v>7.6764341725134133E-2</v>
      </c>
      <c r="U143" s="7">
        <f t="shared" si="74"/>
        <v>0.41379310344827591</v>
      </c>
      <c r="V143">
        <v>259</v>
      </c>
      <c r="W143" s="7">
        <v>5.3446141147338012E-2</v>
      </c>
      <c r="X143" s="7">
        <f t="shared" si="75"/>
        <v>0.2880978865406007</v>
      </c>
      <c r="Y143">
        <v>194</v>
      </c>
      <c r="Z143" s="7">
        <v>4.0033016921172102E-2</v>
      </c>
      <c r="AA143" s="15">
        <v>4400</v>
      </c>
      <c r="AB143" s="5">
        <f t="shared" si="77"/>
        <v>3407.5938918695829</v>
      </c>
      <c r="AC143" s="5">
        <f t="shared" si="78"/>
        <v>243.33470903838219</v>
      </c>
      <c r="AD143" s="5">
        <f t="shared" si="79"/>
        <v>337.76310359059016</v>
      </c>
      <c r="AE143" s="5">
        <f t="shared" si="80"/>
        <v>235.16302104828725</v>
      </c>
      <c r="AF143" s="16">
        <f t="shared" si="81"/>
        <v>176.14527445315724</v>
      </c>
      <c r="AG143" s="21">
        <v>14</v>
      </c>
      <c r="AH143" s="22">
        <v>2</v>
      </c>
      <c r="AI143" s="22">
        <v>5</v>
      </c>
      <c r="AJ143" s="4">
        <f t="shared" si="82"/>
        <v>7</v>
      </c>
      <c r="AK143" s="22">
        <v>0</v>
      </c>
      <c r="AL143" s="22">
        <v>0</v>
      </c>
      <c r="AM143" s="22">
        <v>0</v>
      </c>
      <c r="AN143" s="23">
        <f t="shared" si="83"/>
        <v>21</v>
      </c>
      <c r="AO143" s="4">
        <f t="shared" si="84"/>
        <v>3421.5938918695829</v>
      </c>
      <c r="AP143" s="4">
        <f t="shared" si="85"/>
        <v>250.33470903838219</v>
      </c>
      <c r="AQ143" s="4">
        <f t="shared" si="86"/>
        <v>337.76310359059016</v>
      </c>
      <c r="AR143" s="4">
        <f t="shared" si="87"/>
        <v>235.16302104828725</v>
      </c>
      <c r="AS143" s="4">
        <f t="shared" si="88"/>
        <v>176.14527445315724</v>
      </c>
      <c r="AT143" s="4">
        <f t="shared" si="89"/>
        <v>4421</v>
      </c>
      <c r="AU143" s="25">
        <v>8</v>
      </c>
      <c r="AV143" s="25">
        <v>1</v>
      </c>
      <c r="AW143" s="25">
        <v>0</v>
      </c>
      <c r="AX143" s="4">
        <f t="shared" si="90"/>
        <v>1</v>
      </c>
      <c r="AY143" s="25">
        <v>0</v>
      </c>
      <c r="AZ143" s="25">
        <v>0</v>
      </c>
      <c r="BA143" s="25">
        <v>0</v>
      </c>
      <c r="BB143" s="4">
        <f t="shared" si="91"/>
        <v>9</v>
      </c>
      <c r="BC143" s="4">
        <f t="shared" si="92"/>
        <v>3429.5938918695829</v>
      </c>
      <c r="BD143" s="4">
        <f t="shared" si="93"/>
        <v>251.33470903838219</v>
      </c>
      <c r="BE143" s="4">
        <f t="shared" si="94"/>
        <v>337.76310359059016</v>
      </c>
      <c r="BF143" s="4">
        <f t="shared" si="95"/>
        <v>235.16302104828725</v>
      </c>
      <c r="BG143" s="4">
        <f t="shared" si="96"/>
        <v>176.14527445315724</v>
      </c>
      <c r="BH143" s="4">
        <f t="shared" si="97"/>
        <v>4430</v>
      </c>
      <c r="BI143">
        <v>20</v>
      </c>
      <c r="BJ143">
        <v>4</v>
      </c>
      <c r="BK143">
        <v>0</v>
      </c>
      <c r="BL143">
        <f t="shared" si="98"/>
        <v>4</v>
      </c>
      <c r="BM143">
        <v>0</v>
      </c>
      <c r="BN143">
        <v>0</v>
      </c>
      <c r="BO143">
        <v>0</v>
      </c>
      <c r="BP143">
        <f t="shared" si="99"/>
        <v>24</v>
      </c>
      <c r="BQ143" s="4">
        <f t="shared" si="100"/>
        <v>3449.5938918695829</v>
      </c>
      <c r="BR143" s="4">
        <f t="shared" si="101"/>
        <v>255.33470903838219</v>
      </c>
      <c r="BS143" s="4">
        <f t="shared" si="102"/>
        <v>337.76310359059016</v>
      </c>
      <c r="BT143" s="4">
        <f t="shared" si="103"/>
        <v>235.16302104828725</v>
      </c>
      <c r="BU143" s="4">
        <f t="shared" si="104"/>
        <v>176.14527445315724</v>
      </c>
      <c r="BV143" s="4">
        <f t="shared" si="105"/>
        <v>4454</v>
      </c>
      <c r="BW143" s="33">
        <f t="shared" si="106"/>
        <v>5.4176072234762979E-3</v>
      </c>
    </row>
    <row r="144" spans="1:75" ht="16" x14ac:dyDescent="0.2">
      <c r="A144" s="2" t="s">
        <v>380</v>
      </c>
      <c r="B144" s="2" t="s">
        <v>380</v>
      </c>
      <c r="C144" s="3">
        <v>74</v>
      </c>
      <c r="D144" s="2" t="s">
        <v>381</v>
      </c>
      <c r="E144" s="2" t="s">
        <v>382</v>
      </c>
      <c r="F144" s="2" t="s">
        <v>358</v>
      </c>
      <c r="G144" s="2" t="s">
        <v>108</v>
      </c>
      <c r="H144" s="2" t="s">
        <v>109</v>
      </c>
      <c r="I144">
        <v>778</v>
      </c>
      <c r="J144">
        <v>692</v>
      </c>
      <c r="K144">
        <v>79</v>
      </c>
      <c r="L144">
        <v>7</v>
      </c>
      <c r="M144">
        <v>668</v>
      </c>
      <c r="N144" s="7">
        <v>0.84025157232704406</v>
      </c>
      <c r="O144">
        <v>72</v>
      </c>
      <c r="P144" s="12">
        <f t="shared" si="76"/>
        <v>0.11446540880503144</v>
      </c>
      <c r="Q144" s="7">
        <v>9.056603773584905E-2</v>
      </c>
      <c r="R144" s="7">
        <f t="shared" si="73"/>
        <v>0.79120879120879128</v>
      </c>
      <c r="S144">
        <v>7</v>
      </c>
      <c r="T144" s="7">
        <v>8.8050314465408803E-3</v>
      </c>
      <c r="U144" s="7">
        <f t="shared" si="74"/>
        <v>7.6923076923076927E-2</v>
      </c>
      <c r="V144">
        <v>12</v>
      </c>
      <c r="W144" s="7">
        <v>1.509433962264151E-2</v>
      </c>
      <c r="X144" s="7">
        <f t="shared" si="75"/>
        <v>0.13186813186813187</v>
      </c>
      <c r="Y144">
        <v>36</v>
      </c>
      <c r="Z144" s="7">
        <v>4.5283018867924525E-2</v>
      </c>
      <c r="AA144" s="15">
        <v>740</v>
      </c>
      <c r="AB144" s="5">
        <f t="shared" si="77"/>
        <v>621.78616352201266</v>
      </c>
      <c r="AC144" s="5">
        <f t="shared" si="78"/>
        <v>67.018867924528294</v>
      </c>
      <c r="AD144" s="5">
        <f t="shared" si="79"/>
        <v>6.515723270440251</v>
      </c>
      <c r="AE144" s="5">
        <f t="shared" si="80"/>
        <v>11.169811320754716</v>
      </c>
      <c r="AF144" s="16">
        <f t="shared" si="81"/>
        <v>33.509433962264147</v>
      </c>
      <c r="AG144" s="21">
        <v>4</v>
      </c>
      <c r="AH144" s="22">
        <v>0</v>
      </c>
      <c r="AI144" s="22">
        <v>0</v>
      </c>
      <c r="AJ144" s="4">
        <f t="shared" si="82"/>
        <v>0</v>
      </c>
      <c r="AK144" s="22">
        <v>0</v>
      </c>
      <c r="AL144" s="22">
        <v>0</v>
      </c>
      <c r="AM144" s="22">
        <v>0</v>
      </c>
      <c r="AN144" s="23">
        <f t="shared" si="83"/>
        <v>4</v>
      </c>
      <c r="AO144" s="4">
        <f t="shared" si="84"/>
        <v>625.78616352201266</v>
      </c>
      <c r="AP144" s="4">
        <f t="shared" si="85"/>
        <v>67.018867924528294</v>
      </c>
      <c r="AQ144" s="4">
        <f t="shared" si="86"/>
        <v>6.515723270440251</v>
      </c>
      <c r="AR144" s="4">
        <f t="shared" si="87"/>
        <v>11.169811320754716</v>
      </c>
      <c r="AS144" s="4">
        <f t="shared" si="88"/>
        <v>33.509433962264147</v>
      </c>
      <c r="AT144" s="4">
        <f t="shared" si="89"/>
        <v>744</v>
      </c>
      <c r="AU144" s="25">
        <v>3</v>
      </c>
      <c r="AV144" s="25">
        <v>0</v>
      </c>
      <c r="AW144" s="25">
        <v>0</v>
      </c>
      <c r="AX144" s="4">
        <f t="shared" si="90"/>
        <v>0</v>
      </c>
      <c r="AY144" s="25">
        <v>0</v>
      </c>
      <c r="AZ144" s="25">
        <v>0</v>
      </c>
      <c r="BA144" s="25">
        <v>0</v>
      </c>
      <c r="BB144" s="4">
        <f t="shared" si="91"/>
        <v>3</v>
      </c>
      <c r="BC144" s="4">
        <f t="shared" si="92"/>
        <v>628.78616352201266</v>
      </c>
      <c r="BD144" s="4">
        <f t="shared" si="93"/>
        <v>67.018867924528294</v>
      </c>
      <c r="BE144" s="4">
        <f t="shared" si="94"/>
        <v>6.515723270440251</v>
      </c>
      <c r="BF144" s="4">
        <f t="shared" si="95"/>
        <v>11.169811320754716</v>
      </c>
      <c r="BG144" s="4">
        <f t="shared" si="96"/>
        <v>33.509433962264147</v>
      </c>
      <c r="BH144" s="4">
        <f t="shared" si="97"/>
        <v>747</v>
      </c>
      <c r="BI144">
        <v>4</v>
      </c>
      <c r="BJ144">
        <v>0</v>
      </c>
      <c r="BK144">
        <v>0</v>
      </c>
      <c r="BL144">
        <f t="shared" si="98"/>
        <v>0</v>
      </c>
      <c r="BM144">
        <v>0</v>
      </c>
      <c r="BN144">
        <v>0</v>
      </c>
      <c r="BO144">
        <v>0</v>
      </c>
      <c r="BP144">
        <f t="shared" si="99"/>
        <v>4</v>
      </c>
      <c r="BQ144" s="4">
        <f t="shared" si="100"/>
        <v>632.78616352201266</v>
      </c>
      <c r="BR144" s="4">
        <f t="shared" si="101"/>
        <v>67.018867924528294</v>
      </c>
      <c r="BS144" s="4">
        <f t="shared" si="102"/>
        <v>6.515723270440251</v>
      </c>
      <c r="BT144" s="4">
        <f t="shared" si="103"/>
        <v>11.169811320754716</v>
      </c>
      <c r="BU144" s="4">
        <f t="shared" si="104"/>
        <v>33.509433962264147</v>
      </c>
      <c r="BV144" s="4">
        <f t="shared" si="105"/>
        <v>751</v>
      </c>
      <c r="BW144" s="33">
        <f t="shared" si="106"/>
        <v>5.3547523427041497E-3</v>
      </c>
    </row>
    <row r="145" spans="1:75" ht="16" x14ac:dyDescent="0.2">
      <c r="A145" s="2" t="s">
        <v>457</v>
      </c>
      <c r="B145" s="2" t="s">
        <v>457</v>
      </c>
      <c r="C145" s="3">
        <v>8</v>
      </c>
      <c r="D145" s="2" t="s">
        <v>458</v>
      </c>
      <c r="E145" s="2" t="s">
        <v>459</v>
      </c>
      <c r="F145" s="2" t="s">
        <v>417</v>
      </c>
      <c r="G145" s="2" t="s">
        <v>12</v>
      </c>
      <c r="H145" s="2" t="s">
        <v>13</v>
      </c>
      <c r="I145">
        <v>1141</v>
      </c>
      <c r="J145">
        <v>1030</v>
      </c>
      <c r="K145">
        <v>59</v>
      </c>
      <c r="L145">
        <v>52</v>
      </c>
      <c r="M145">
        <v>1086</v>
      </c>
      <c r="N145" s="7">
        <v>0.88508557457212711</v>
      </c>
      <c r="O145">
        <v>66</v>
      </c>
      <c r="P145" s="12">
        <f t="shared" si="76"/>
        <v>8.5574572127139356E-2</v>
      </c>
      <c r="Q145" s="7">
        <v>5.3789731051344741E-2</v>
      </c>
      <c r="R145" s="7">
        <f t="shared" si="73"/>
        <v>0.62857142857142856</v>
      </c>
      <c r="S145">
        <v>28</v>
      </c>
      <c r="T145" s="7">
        <v>2.2819885900570498E-2</v>
      </c>
      <c r="U145" s="7">
        <f t="shared" si="74"/>
        <v>0.26666666666666672</v>
      </c>
      <c r="V145">
        <v>11</v>
      </c>
      <c r="W145" s="7">
        <v>8.9649551752241236E-3</v>
      </c>
      <c r="X145" s="7">
        <f t="shared" si="75"/>
        <v>0.10476190476190476</v>
      </c>
      <c r="Y145">
        <v>36</v>
      </c>
      <c r="Z145" s="7">
        <v>2.9339853300733496E-2</v>
      </c>
      <c r="AA145" s="15">
        <v>1132</v>
      </c>
      <c r="AB145" s="5">
        <f t="shared" si="77"/>
        <v>1001.9168704156478</v>
      </c>
      <c r="AC145" s="5">
        <f t="shared" si="78"/>
        <v>60.889975550122244</v>
      </c>
      <c r="AD145" s="5">
        <f t="shared" si="79"/>
        <v>25.832110839445804</v>
      </c>
      <c r="AE145" s="5">
        <f t="shared" si="80"/>
        <v>10.148329258353709</v>
      </c>
      <c r="AF145" s="16">
        <f t="shared" si="81"/>
        <v>33.212713936430319</v>
      </c>
      <c r="AG145" s="21">
        <v>2</v>
      </c>
      <c r="AH145" s="22">
        <v>0</v>
      </c>
      <c r="AI145" s="22">
        <v>0</v>
      </c>
      <c r="AJ145" s="4">
        <f t="shared" si="82"/>
        <v>0</v>
      </c>
      <c r="AK145" s="22">
        <v>0</v>
      </c>
      <c r="AL145" s="22">
        <v>0</v>
      </c>
      <c r="AM145" s="22">
        <v>0</v>
      </c>
      <c r="AN145" s="23">
        <f t="shared" si="83"/>
        <v>2</v>
      </c>
      <c r="AO145" s="4">
        <f t="shared" si="84"/>
        <v>1003.9168704156478</v>
      </c>
      <c r="AP145" s="4">
        <f t="shared" si="85"/>
        <v>60.889975550122244</v>
      </c>
      <c r="AQ145" s="4">
        <f t="shared" si="86"/>
        <v>25.832110839445804</v>
      </c>
      <c r="AR145" s="4">
        <f t="shared" si="87"/>
        <v>10.148329258353709</v>
      </c>
      <c r="AS145" s="4">
        <f t="shared" si="88"/>
        <v>33.212713936430319</v>
      </c>
      <c r="AT145" s="4">
        <f t="shared" si="89"/>
        <v>1134</v>
      </c>
      <c r="AU145" s="25">
        <v>0</v>
      </c>
      <c r="AV145" s="25">
        <v>0</v>
      </c>
      <c r="AW145" s="25">
        <v>0</v>
      </c>
      <c r="AX145" s="4">
        <f t="shared" si="90"/>
        <v>0</v>
      </c>
      <c r="AY145" s="25">
        <v>0</v>
      </c>
      <c r="AZ145" s="25">
        <v>0</v>
      </c>
      <c r="BA145" s="25">
        <v>5</v>
      </c>
      <c r="BB145" s="4">
        <f t="shared" si="91"/>
        <v>5</v>
      </c>
      <c r="BC145" s="4">
        <f t="shared" si="92"/>
        <v>1003.9168704156478</v>
      </c>
      <c r="BD145" s="4">
        <f t="shared" si="93"/>
        <v>60.889975550122244</v>
      </c>
      <c r="BE145" s="4">
        <f t="shared" si="94"/>
        <v>25.832110839445804</v>
      </c>
      <c r="BF145" s="4">
        <f t="shared" si="95"/>
        <v>10.148329258353709</v>
      </c>
      <c r="BG145" s="4">
        <f t="shared" si="96"/>
        <v>38.212713936430319</v>
      </c>
      <c r="BH145" s="4">
        <f t="shared" si="97"/>
        <v>1139</v>
      </c>
      <c r="BI145">
        <v>4</v>
      </c>
      <c r="BJ145">
        <v>0</v>
      </c>
      <c r="BK145">
        <v>2</v>
      </c>
      <c r="BL145">
        <f t="shared" si="98"/>
        <v>2</v>
      </c>
      <c r="BM145">
        <v>0</v>
      </c>
      <c r="BN145">
        <v>0</v>
      </c>
      <c r="BO145">
        <v>0</v>
      </c>
      <c r="BP145">
        <f t="shared" si="99"/>
        <v>6</v>
      </c>
      <c r="BQ145" s="4">
        <f t="shared" si="100"/>
        <v>1007.9168704156478</v>
      </c>
      <c r="BR145" s="4">
        <f t="shared" si="101"/>
        <v>62.889975550122244</v>
      </c>
      <c r="BS145" s="4">
        <f t="shared" si="102"/>
        <v>25.832110839445804</v>
      </c>
      <c r="BT145" s="4">
        <f t="shared" si="103"/>
        <v>10.148329258353709</v>
      </c>
      <c r="BU145" s="4">
        <f t="shared" si="104"/>
        <v>38.212713936430319</v>
      </c>
      <c r="BV145" s="4">
        <f t="shared" si="105"/>
        <v>1145</v>
      </c>
      <c r="BW145" s="33">
        <f t="shared" si="106"/>
        <v>5.2677787532923615E-3</v>
      </c>
    </row>
    <row r="146" spans="1:75" ht="16" x14ac:dyDescent="0.2">
      <c r="A146" s="2" t="s">
        <v>442</v>
      </c>
      <c r="B146" s="2" t="s">
        <v>442</v>
      </c>
      <c r="C146" s="3">
        <v>211</v>
      </c>
      <c r="D146" s="2" t="s">
        <v>443</v>
      </c>
      <c r="E146" s="2" t="s">
        <v>444</v>
      </c>
      <c r="F146" s="2" t="s">
        <v>358</v>
      </c>
      <c r="G146" s="2" t="s">
        <v>108</v>
      </c>
      <c r="H146" s="2" t="s">
        <v>109</v>
      </c>
      <c r="I146">
        <v>551</v>
      </c>
      <c r="J146">
        <v>455</v>
      </c>
      <c r="K146">
        <v>89</v>
      </c>
      <c r="L146">
        <v>7</v>
      </c>
      <c r="M146">
        <v>522</v>
      </c>
      <c r="N146" s="7">
        <v>0.89845094664371772</v>
      </c>
      <c r="O146">
        <v>43</v>
      </c>
      <c r="P146" s="12">
        <f t="shared" si="76"/>
        <v>7.4010327022375214E-2</v>
      </c>
      <c r="Q146" s="7">
        <v>7.4010327022375214E-2</v>
      </c>
      <c r="R146" s="7">
        <f t="shared" si="73"/>
        <v>1</v>
      </c>
      <c r="S146">
        <v>0</v>
      </c>
      <c r="T146" s="7">
        <v>0</v>
      </c>
      <c r="U146" s="7">
        <f t="shared" si="74"/>
        <v>0</v>
      </c>
      <c r="V146">
        <v>0</v>
      </c>
      <c r="W146" s="7">
        <v>0</v>
      </c>
      <c r="X146" s="7">
        <f t="shared" si="75"/>
        <v>0</v>
      </c>
      <c r="Y146">
        <v>16</v>
      </c>
      <c r="Z146" s="7">
        <v>2.7538726333907058E-2</v>
      </c>
      <c r="AA146" s="15">
        <v>569</v>
      </c>
      <c r="AB146" s="5">
        <f t="shared" si="77"/>
        <v>511.21858864027536</v>
      </c>
      <c r="AC146" s="5">
        <f t="shared" si="78"/>
        <v>42.111876075731494</v>
      </c>
      <c r="AD146" s="5">
        <f t="shared" si="79"/>
        <v>0</v>
      </c>
      <c r="AE146" s="5">
        <f t="shared" si="80"/>
        <v>0</v>
      </c>
      <c r="AF146" s="16">
        <f t="shared" si="81"/>
        <v>15.669535283993115</v>
      </c>
      <c r="AG146" s="21">
        <v>1</v>
      </c>
      <c r="AH146" s="22">
        <v>0</v>
      </c>
      <c r="AI146" s="22">
        <v>1</v>
      </c>
      <c r="AJ146" s="4">
        <f t="shared" si="82"/>
        <v>1</v>
      </c>
      <c r="AK146" s="22">
        <v>0</v>
      </c>
      <c r="AL146" s="22">
        <v>0</v>
      </c>
      <c r="AM146" s="22">
        <v>0</v>
      </c>
      <c r="AN146" s="23">
        <f t="shared" si="83"/>
        <v>2</v>
      </c>
      <c r="AO146" s="4">
        <f t="shared" si="84"/>
        <v>512.21858864027536</v>
      </c>
      <c r="AP146" s="4">
        <f t="shared" si="85"/>
        <v>43.111876075731494</v>
      </c>
      <c r="AQ146" s="4">
        <f t="shared" si="86"/>
        <v>0</v>
      </c>
      <c r="AR146" s="4">
        <f t="shared" si="87"/>
        <v>0</v>
      </c>
      <c r="AS146" s="4">
        <f t="shared" si="88"/>
        <v>15.669535283993115</v>
      </c>
      <c r="AT146" s="4">
        <f t="shared" si="89"/>
        <v>571</v>
      </c>
      <c r="AU146" s="25">
        <v>1</v>
      </c>
      <c r="AV146" s="25">
        <v>0</v>
      </c>
      <c r="AW146" s="25">
        <v>0</v>
      </c>
      <c r="AX146" s="4">
        <f t="shared" si="90"/>
        <v>0</v>
      </c>
      <c r="AY146" s="25">
        <v>0</v>
      </c>
      <c r="AZ146" s="25">
        <v>0</v>
      </c>
      <c r="BA146" s="25">
        <v>0</v>
      </c>
      <c r="BB146" s="4">
        <f t="shared" si="91"/>
        <v>1</v>
      </c>
      <c r="BC146" s="4">
        <f t="shared" si="92"/>
        <v>513.21858864027536</v>
      </c>
      <c r="BD146" s="4">
        <f t="shared" si="93"/>
        <v>43.111876075731494</v>
      </c>
      <c r="BE146" s="4">
        <f t="shared" si="94"/>
        <v>0</v>
      </c>
      <c r="BF146" s="4">
        <f t="shared" si="95"/>
        <v>0</v>
      </c>
      <c r="BG146" s="4">
        <f t="shared" si="96"/>
        <v>15.669535283993115</v>
      </c>
      <c r="BH146" s="4">
        <f t="shared" si="97"/>
        <v>572</v>
      </c>
      <c r="BI146">
        <v>3</v>
      </c>
      <c r="BJ146">
        <v>0</v>
      </c>
      <c r="BK146">
        <v>0</v>
      </c>
      <c r="BL146">
        <f t="shared" si="98"/>
        <v>0</v>
      </c>
      <c r="BM146">
        <v>0</v>
      </c>
      <c r="BN146">
        <v>0</v>
      </c>
      <c r="BO146">
        <v>0</v>
      </c>
      <c r="BP146">
        <f t="shared" si="99"/>
        <v>3</v>
      </c>
      <c r="BQ146" s="4">
        <f t="shared" si="100"/>
        <v>516.21858864027536</v>
      </c>
      <c r="BR146" s="4">
        <f t="shared" si="101"/>
        <v>43.111876075731494</v>
      </c>
      <c r="BS146" s="4">
        <f t="shared" si="102"/>
        <v>0</v>
      </c>
      <c r="BT146" s="4">
        <f t="shared" si="103"/>
        <v>0</v>
      </c>
      <c r="BU146" s="4">
        <f t="shared" si="104"/>
        <v>15.669535283993115</v>
      </c>
      <c r="BV146" s="4">
        <f t="shared" si="105"/>
        <v>575</v>
      </c>
      <c r="BW146" s="33">
        <f t="shared" si="106"/>
        <v>5.244755244755245E-3</v>
      </c>
    </row>
    <row r="147" spans="1:75" ht="16" x14ac:dyDescent="0.2">
      <c r="A147" s="2" t="s">
        <v>409</v>
      </c>
      <c r="B147" s="2" t="s">
        <v>409</v>
      </c>
      <c r="C147" s="3">
        <v>133</v>
      </c>
      <c r="D147" s="2" t="s">
        <v>410</v>
      </c>
      <c r="E147" s="2" t="s">
        <v>411</v>
      </c>
      <c r="F147" s="2" t="s">
        <v>358</v>
      </c>
      <c r="G147" s="2" t="s">
        <v>367</v>
      </c>
      <c r="H147" s="2" t="s">
        <v>368</v>
      </c>
      <c r="I147">
        <v>50681</v>
      </c>
      <c r="J147">
        <v>18961</v>
      </c>
      <c r="K147">
        <v>31595</v>
      </c>
      <c r="L147">
        <v>125</v>
      </c>
      <c r="M147">
        <v>17869</v>
      </c>
      <c r="N147" s="7">
        <v>0.36139144503994336</v>
      </c>
      <c r="O147">
        <v>8420</v>
      </c>
      <c r="P147" s="12">
        <f t="shared" si="76"/>
        <v>0.63407826878349682</v>
      </c>
      <c r="Q147" s="7">
        <v>0.17029022145818587</v>
      </c>
      <c r="R147" s="7">
        <f t="shared" si="73"/>
        <v>0.26856340903291659</v>
      </c>
      <c r="S147">
        <v>7107</v>
      </c>
      <c r="T147" s="7">
        <v>0.14373546364647588</v>
      </c>
      <c r="U147" s="7">
        <f t="shared" si="74"/>
        <v>0.22668410308752232</v>
      </c>
      <c r="V147">
        <v>15825</v>
      </c>
      <c r="W147" s="7">
        <v>0.32005258367883505</v>
      </c>
      <c r="X147" s="7">
        <f t="shared" si="75"/>
        <v>0.50475248787956106</v>
      </c>
      <c r="Y147">
        <v>224</v>
      </c>
      <c r="Z147" s="7">
        <v>4.5302861765598142E-3</v>
      </c>
      <c r="AA147" s="15">
        <v>51438</v>
      </c>
      <c r="AB147" s="5">
        <f t="shared" si="77"/>
        <v>18589.253149964607</v>
      </c>
      <c r="AC147" s="5">
        <f t="shared" si="78"/>
        <v>8759.3884113661643</v>
      </c>
      <c r="AD147" s="5">
        <f t="shared" si="79"/>
        <v>7393.4647790474264</v>
      </c>
      <c r="AE147" s="5">
        <f t="shared" si="80"/>
        <v>16462.864799271916</v>
      </c>
      <c r="AF147" s="16">
        <f t="shared" si="81"/>
        <v>233.02886034988373</v>
      </c>
      <c r="AG147" s="21">
        <v>29</v>
      </c>
      <c r="AH147" s="22">
        <v>10</v>
      </c>
      <c r="AI147" s="22">
        <v>0</v>
      </c>
      <c r="AJ147" s="4">
        <f t="shared" si="82"/>
        <v>10</v>
      </c>
      <c r="AK147" s="22">
        <v>21</v>
      </c>
      <c r="AL147" s="22">
        <v>61</v>
      </c>
      <c r="AM147" s="22">
        <v>0</v>
      </c>
      <c r="AN147" s="23">
        <f t="shared" si="83"/>
        <v>121</v>
      </c>
      <c r="AO147" s="4">
        <f t="shared" si="84"/>
        <v>18618.253149964607</v>
      </c>
      <c r="AP147" s="4">
        <f t="shared" si="85"/>
        <v>8769.3884113661643</v>
      </c>
      <c r="AQ147" s="4">
        <f t="shared" si="86"/>
        <v>7414.4647790474264</v>
      </c>
      <c r="AR147" s="4">
        <f t="shared" si="87"/>
        <v>16523.864799271916</v>
      </c>
      <c r="AS147" s="4">
        <f t="shared" si="88"/>
        <v>233.02886034988373</v>
      </c>
      <c r="AT147" s="4">
        <f t="shared" si="89"/>
        <v>51558.999999999993</v>
      </c>
      <c r="AU147" s="25">
        <v>20</v>
      </c>
      <c r="AV147" s="25">
        <v>10</v>
      </c>
      <c r="AW147" s="25">
        <v>1</v>
      </c>
      <c r="AX147" s="4">
        <f t="shared" si="90"/>
        <v>11</v>
      </c>
      <c r="AY147" s="25">
        <v>31</v>
      </c>
      <c r="AZ147" s="25">
        <v>62</v>
      </c>
      <c r="BA147" s="25">
        <v>0</v>
      </c>
      <c r="BB147" s="4">
        <f t="shared" si="91"/>
        <v>124</v>
      </c>
      <c r="BC147" s="4">
        <f t="shared" si="92"/>
        <v>18638.253149964607</v>
      </c>
      <c r="BD147" s="4">
        <f t="shared" si="93"/>
        <v>8780.3884113661643</v>
      </c>
      <c r="BE147" s="4">
        <f t="shared" si="94"/>
        <v>7445.4647790474264</v>
      </c>
      <c r="BF147" s="4">
        <f t="shared" si="95"/>
        <v>16585.864799271916</v>
      </c>
      <c r="BG147" s="4">
        <f t="shared" si="96"/>
        <v>233.02886034988373</v>
      </c>
      <c r="BH147" s="4">
        <f t="shared" si="97"/>
        <v>51682.999999999993</v>
      </c>
      <c r="BI147">
        <v>50</v>
      </c>
      <c r="BJ147">
        <v>4</v>
      </c>
      <c r="BK147">
        <v>162</v>
      </c>
      <c r="BL147">
        <f t="shared" si="98"/>
        <v>166</v>
      </c>
      <c r="BM147">
        <v>30</v>
      </c>
      <c r="BN147">
        <v>17</v>
      </c>
      <c r="BO147">
        <v>0</v>
      </c>
      <c r="BP147">
        <f t="shared" si="99"/>
        <v>263</v>
      </c>
      <c r="BQ147" s="4">
        <f t="shared" si="100"/>
        <v>18688.253149964607</v>
      </c>
      <c r="BR147" s="4">
        <f t="shared" si="101"/>
        <v>8946.3884113661643</v>
      </c>
      <c r="BS147" s="4">
        <f t="shared" si="102"/>
        <v>7475.4647790474264</v>
      </c>
      <c r="BT147" s="4">
        <f t="shared" si="103"/>
        <v>16602.864799271916</v>
      </c>
      <c r="BU147" s="4">
        <f t="shared" si="104"/>
        <v>233.02886034988373</v>
      </c>
      <c r="BV147" s="4">
        <f t="shared" si="105"/>
        <v>51945.999999999993</v>
      </c>
      <c r="BW147" s="33">
        <f t="shared" si="106"/>
        <v>5.0887138904475368E-3</v>
      </c>
    </row>
    <row r="148" spans="1:75" ht="16" x14ac:dyDescent="0.2">
      <c r="A148" s="2" t="s">
        <v>319</v>
      </c>
      <c r="B148" s="2" t="s">
        <v>319</v>
      </c>
      <c r="C148" s="3">
        <v>143</v>
      </c>
      <c r="D148" s="2" t="s">
        <v>320</v>
      </c>
      <c r="E148" s="2" t="s">
        <v>321</v>
      </c>
      <c r="F148" s="2" t="s">
        <v>239</v>
      </c>
      <c r="G148" s="2" t="s">
        <v>48</v>
      </c>
      <c r="H148" s="2" t="s">
        <v>49</v>
      </c>
      <c r="I148">
        <v>390</v>
      </c>
      <c r="J148">
        <v>369</v>
      </c>
      <c r="K148">
        <v>5</v>
      </c>
      <c r="L148">
        <v>16</v>
      </c>
      <c r="M148">
        <v>367</v>
      </c>
      <c r="N148" s="7">
        <v>0.91293532338308458</v>
      </c>
      <c r="O148">
        <v>4</v>
      </c>
      <c r="P148" s="12">
        <f t="shared" si="76"/>
        <v>4.9751243781094523E-2</v>
      </c>
      <c r="Q148" s="7">
        <v>9.9502487562189053E-3</v>
      </c>
      <c r="R148" s="7">
        <f t="shared" si="73"/>
        <v>0.2</v>
      </c>
      <c r="S148">
        <v>0</v>
      </c>
      <c r="T148" s="7">
        <v>0</v>
      </c>
      <c r="U148" s="7">
        <f t="shared" si="74"/>
        <v>0</v>
      </c>
      <c r="V148">
        <v>16</v>
      </c>
      <c r="W148" s="7">
        <v>3.9800995024875621E-2</v>
      </c>
      <c r="X148" s="7">
        <f t="shared" si="75"/>
        <v>0.8</v>
      </c>
      <c r="Y148">
        <v>15</v>
      </c>
      <c r="Z148" s="7">
        <v>3.7313432835820892E-2</v>
      </c>
      <c r="AA148" s="15">
        <v>390</v>
      </c>
      <c r="AB148" s="5">
        <f t="shared" si="77"/>
        <v>356.04477611940297</v>
      </c>
      <c r="AC148" s="5">
        <f t="shared" si="78"/>
        <v>3.8805970149253732</v>
      </c>
      <c r="AD148" s="5">
        <f t="shared" si="79"/>
        <v>0</v>
      </c>
      <c r="AE148" s="5">
        <f t="shared" si="80"/>
        <v>15.522388059701493</v>
      </c>
      <c r="AF148" s="16">
        <f t="shared" si="81"/>
        <v>14.552238805970148</v>
      </c>
      <c r="AG148" s="21">
        <v>2</v>
      </c>
      <c r="AH148" s="22">
        <v>0</v>
      </c>
      <c r="AI148" s="22">
        <v>0</v>
      </c>
      <c r="AJ148" s="4">
        <f t="shared" si="82"/>
        <v>0</v>
      </c>
      <c r="AK148" s="22">
        <v>0</v>
      </c>
      <c r="AL148" s="22">
        <v>0</v>
      </c>
      <c r="AM148" s="22">
        <v>1</v>
      </c>
      <c r="AN148" s="23">
        <f t="shared" si="83"/>
        <v>3</v>
      </c>
      <c r="AO148" s="4">
        <f t="shared" si="84"/>
        <v>358.04477611940297</v>
      </c>
      <c r="AP148" s="4">
        <f t="shared" si="85"/>
        <v>3.8805970149253732</v>
      </c>
      <c r="AQ148" s="4">
        <f t="shared" si="86"/>
        <v>0</v>
      </c>
      <c r="AR148" s="4">
        <f t="shared" si="87"/>
        <v>15.522388059701493</v>
      </c>
      <c r="AS148" s="4">
        <f t="shared" si="88"/>
        <v>15.552238805970148</v>
      </c>
      <c r="AT148" s="4">
        <f t="shared" si="89"/>
        <v>393</v>
      </c>
      <c r="AU148" s="25">
        <v>2</v>
      </c>
      <c r="AV148" s="25">
        <v>0</v>
      </c>
      <c r="AW148" s="25">
        <v>0</v>
      </c>
      <c r="AX148" s="4">
        <f t="shared" si="90"/>
        <v>0</v>
      </c>
      <c r="AY148" s="25">
        <v>0</v>
      </c>
      <c r="AZ148" s="25">
        <v>0</v>
      </c>
      <c r="BA148" s="25">
        <v>0</v>
      </c>
      <c r="BB148" s="4">
        <f t="shared" si="91"/>
        <v>2</v>
      </c>
      <c r="BC148" s="4">
        <f t="shared" si="92"/>
        <v>360.04477611940297</v>
      </c>
      <c r="BD148" s="4">
        <f t="shared" si="93"/>
        <v>3.8805970149253732</v>
      </c>
      <c r="BE148" s="4">
        <f t="shared" si="94"/>
        <v>0</v>
      </c>
      <c r="BF148" s="4">
        <f t="shared" si="95"/>
        <v>15.522388059701493</v>
      </c>
      <c r="BG148" s="4">
        <f t="shared" si="96"/>
        <v>15.552238805970148</v>
      </c>
      <c r="BH148" s="4">
        <f t="shared" si="97"/>
        <v>395</v>
      </c>
      <c r="BI148">
        <v>1</v>
      </c>
      <c r="BJ148">
        <v>0</v>
      </c>
      <c r="BK148">
        <v>0</v>
      </c>
      <c r="BL148">
        <f t="shared" si="98"/>
        <v>0</v>
      </c>
      <c r="BM148">
        <v>0</v>
      </c>
      <c r="BN148">
        <v>0</v>
      </c>
      <c r="BO148">
        <v>1</v>
      </c>
      <c r="BP148">
        <f t="shared" si="99"/>
        <v>2</v>
      </c>
      <c r="BQ148" s="4">
        <f t="shared" si="100"/>
        <v>361.04477611940297</v>
      </c>
      <c r="BR148" s="4">
        <f t="shared" si="101"/>
        <v>3.8805970149253732</v>
      </c>
      <c r="BS148" s="4">
        <f t="shared" si="102"/>
        <v>0</v>
      </c>
      <c r="BT148" s="4">
        <f t="shared" si="103"/>
        <v>15.522388059701493</v>
      </c>
      <c r="BU148" s="4">
        <f t="shared" si="104"/>
        <v>16.552238805970148</v>
      </c>
      <c r="BV148" s="4">
        <f t="shared" si="105"/>
        <v>397</v>
      </c>
      <c r="BW148" s="33">
        <f t="shared" si="106"/>
        <v>5.0632911392405064E-3</v>
      </c>
    </row>
    <row r="149" spans="1:75" ht="16" x14ac:dyDescent="0.2">
      <c r="A149" s="2" t="s">
        <v>484</v>
      </c>
      <c r="B149" s="2" t="s">
        <v>484</v>
      </c>
      <c r="C149" s="3">
        <v>69</v>
      </c>
      <c r="D149" s="2" t="s">
        <v>485</v>
      </c>
      <c r="E149" s="2" t="s">
        <v>486</v>
      </c>
      <c r="F149" s="2" t="s">
        <v>417</v>
      </c>
      <c r="G149" s="2" t="s">
        <v>378</v>
      </c>
      <c r="H149" s="2" t="s">
        <v>379</v>
      </c>
      <c r="I149">
        <v>1994</v>
      </c>
      <c r="J149">
        <v>1448</v>
      </c>
      <c r="K149">
        <v>105</v>
      </c>
      <c r="L149">
        <v>441</v>
      </c>
      <c r="M149">
        <v>1435</v>
      </c>
      <c r="N149" s="7">
        <v>0.70205479452054798</v>
      </c>
      <c r="O149">
        <v>184</v>
      </c>
      <c r="P149" s="12">
        <f t="shared" si="76"/>
        <v>0.13698630136986301</v>
      </c>
      <c r="Q149" s="7">
        <v>9.0019569471624261E-2</v>
      </c>
      <c r="R149" s="7">
        <f t="shared" si="73"/>
        <v>0.65714285714285714</v>
      </c>
      <c r="S149">
        <v>41</v>
      </c>
      <c r="T149" s="7">
        <v>2.0058708414872797E-2</v>
      </c>
      <c r="U149" s="7">
        <f t="shared" si="74"/>
        <v>0.14642857142857144</v>
      </c>
      <c r="V149">
        <v>55</v>
      </c>
      <c r="W149" s="7">
        <v>2.6908023483365948E-2</v>
      </c>
      <c r="X149" s="7">
        <f t="shared" si="75"/>
        <v>0.19642857142857142</v>
      </c>
      <c r="Y149">
        <v>329</v>
      </c>
      <c r="Z149" s="7">
        <v>0.16095890410958905</v>
      </c>
      <c r="AA149" s="15">
        <v>1992</v>
      </c>
      <c r="AB149" s="5">
        <f t="shared" si="77"/>
        <v>1398.4931506849316</v>
      </c>
      <c r="AC149" s="5">
        <f t="shared" si="78"/>
        <v>179.31898238747553</v>
      </c>
      <c r="AD149" s="5">
        <f t="shared" si="79"/>
        <v>39.956947162426616</v>
      </c>
      <c r="AE149" s="5">
        <f t="shared" si="80"/>
        <v>53.600782778864968</v>
      </c>
      <c r="AF149" s="16">
        <f t="shared" si="81"/>
        <v>320.63013698630135</v>
      </c>
      <c r="AG149" s="21">
        <v>7</v>
      </c>
      <c r="AH149" s="22">
        <v>1</v>
      </c>
      <c r="AI149" s="22">
        <v>1</v>
      </c>
      <c r="AJ149" s="4">
        <f t="shared" si="82"/>
        <v>2</v>
      </c>
      <c r="AK149" s="22">
        <v>0</v>
      </c>
      <c r="AL149" s="22">
        <v>0</v>
      </c>
      <c r="AM149" s="22">
        <v>3</v>
      </c>
      <c r="AN149" s="23">
        <f t="shared" si="83"/>
        <v>12</v>
      </c>
      <c r="AO149" s="4">
        <f t="shared" si="84"/>
        <v>1405.4931506849316</v>
      </c>
      <c r="AP149" s="4">
        <f t="shared" si="85"/>
        <v>181.31898238747553</v>
      </c>
      <c r="AQ149" s="4">
        <f t="shared" si="86"/>
        <v>39.956947162426616</v>
      </c>
      <c r="AR149" s="4">
        <f t="shared" si="87"/>
        <v>53.600782778864968</v>
      </c>
      <c r="AS149" s="4">
        <f t="shared" si="88"/>
        <v>323.63013698630135</v>
      </c>
      <c r="AT149" s="4">
        <f t="shared" si="89"/>
        <v>2003.9999999999998</v>
      </c>
      <c r="AU149" s="25">
        <v>2</v>
      </c>
      <c r="AV149" s="25">
        <v>0</v>
      </c>
      <c r="AW149" s="25">
        <v>0</v>
      </c>
      <c r="AX149" s="4">
        <f t="shared" si="90"/>
        <v>0</v>
      </c>
      <c r="AY149" s="25">
        <v>0</v>
      </c>
      <c r="AZ149" s="25">
        <v>0</v>
      </c>
      <c r="BA149" s="25">
        <v>4</v>
      </c>
      <c r="BB149" s="4">
        <f t="shared" si="91"/>
        <v>6</v>
      </c>
      <c r="BC149" s="4">
        <f t="shared" si="92"/>
        <v>1407.4931506849316</v>
      </c>
      <c r="BD149" s="4">
        <f t="shared" si="93"/>
        <v>181.31898238747553</v>
      </c>
      <c r="BE149" s="4">
        <f t="shared" si="94"/>
        <v>39.956947162426616</v>
      </c>
      <c r="BF149" s="4">
        <f t="shared" si="95"/>
        <v>53.600782778864968</v>
      </c>
      <c r="BG149" s="4">
        <f t="shared" si="96"/>
        <v>327.63013698630135</v>
      </c>
      <c r="BH149" s="4">
        <f t="shared" si="97"/>
        <v>2009.9999999999998</v>
      </c>
      <c r="BI149">
        <v>4</v>
      </c>
      <c r="BJ149">
        <v>0</v>
      </c>
      <c r="BK149">
        <v>3</v>
      </c>
      <c r="BL149">
        <f t="shared" si="98"/>
        <v>3</v>
      </c>
      <c r="BM149">
        <v>0</v>
      </c>
      <c r="BN149">
        <v>0</v>
      </c>
      <c r="BO149">
        <v>3</v>
      </c>
      <c r="BP149">
        <f t="shared" si="99"/>
        <v>10</v>
      </c>
      <c r="BQ149" s="4">
        <f t="shared" si="100"/>
        <v>1411.4931506849316</v>
      </c>
      <c r="BR149" s="4">
        <f t="shared" si="101"/>
        <v>184.31898238747553</v>
      </c>
      <c r="BS149" s="4">
        <f t="shared" si="102"/>
        <v>39.956947162426616</v>
      </c>
      <c r="BT149" s="4">
        <f t="shared" si="103"/>
        <v>53.600782778864968</v>
      </c>
      <c r="BU149" s="4">
        <f t="shared" si="104"/>
        <v>330.63013698630135</v>
      </c>
      <c r="BV149" s="4">
        <f t="shared" si="105"/>
        <v>2019.9999999999998</v>
      </c>
      <c r="BW149" s="33">
        <f t="shared" si="106"/>
        <v>4.9751243781094535E-3</v>
      </c>
    </row>
    <row r="150" spans="1:75" ht="16" x14ac:dyDescent="0.2">
      <c r="A150" s="2" t="s">
        <v>589</v>
      </c>
      <c r="B150" s="2" t="s">
        <v>589</v>
      </c>
      <c r="C150" s="3">
        <v>114</v>
      </c>
      <c r="D150" s="2" t="s">
        <v>590</v>
      </c>
      <c r="E150" s="2" t="s">
        <v>591</v>
      </c>
      <c r="F150" s="2" t="s">
        <v>538</v>
      </c>
      <c r="G150" s="2" t="s">
        <v>539</v>
      </c>
      <c r="H150" s="2" t="s">
        <v>540</v>
      </c>
      <c r="I150">
        <v>2611</v>
      </c>
      <c r="J150">
        <v>1986</v>
      </c>
      <c r="K150">
        <v>517</v>
      </c>
      <c r="L150">
        <v>108</v>
      </c>
      <c r="M150">
        <v>2274</v>
      </c>
      <c r="N150" s="7">
        <v>0.82301845819761132</v>
      </c>
      <c r="O150">
        <v>222</v>
      </c>
      <c r="P150" s="12">
        <f t="shared" si="76"/>
        <v>0.15092290988056459</v>
      </c>
      <c r="Q150" s="7">
        <v>8.0347448425624315E-2</v>
      </c>
      <c r="R150" s="7">
        <f t="shared" si="73"/>
        <v>0.53237410071942448</v>
      </c>
      <c r="S150">
        <v>38</v>
      </c>
      <c r="T150" s="7">
        <v>1.3753166847629388E-2</v>
      </c>
      <c r="U150" s="7">
        <f t="shared" si="74"/>
        <v>9.1127098321342928E-2</v>
      </c>
      <c r="V150">
        <v>157</v>
      </c>
      <c r="W150" s="7">
        <v>5.6822294607310891E-2</v>
      </c>
      <c r="X150" s="7">
        <f t="shared" si="75"/>
        <v>0.37649880095923266</v>
      </c>
      <c r="Y150">
        <v>72</v>
      </c>
      <c r="Z150" s="7">
        <v>2.6058631921824105E-2</v>
      </c>
      <c r="AA150" s="15">
        <v>2592</v>
      </c>
      <c r="AB150" s="5">
        <f t="shared" si="77"/>
        <v>2133.2638436482084</v>
      </c>
      <c r="AC150" s="5">
        <f t="shared" si="78"/>
        <v>208.26058631921822</v>
      </c>
      <c r="AD150" s="5">
        <f t="shared" si="79"/>
        <v>35.648208469055369</v>
      </c>
      <c r="AE150" s="5">
        <f t="shared" si="80"/>
        <v>147.28338762214983</v>
      </c>
      <c r="AF150" s="16">
        <f t="shared" si="81"/>
        <v>67.54397394136808</v>
      </c>
      <c r="AG150" s="21">
        <v>14</v>
      </c>
      <c r="AH150" s="22">
        <v>6</v>
      </c>
      <c r="AI150" s="22">
        <v>2</v>
      </c>
      <c r="AJ150" s="4">
        <f t="shared" si="82"/>
        <v>8</v>
      </c>
      <c r="AK150" s="22">
        <v>0</v>
      </c>
      <c r="AL150" s="22">
        <v>0</v>
      </c>
      <c r="AM150" s="22">
        <v>-1</v>
      </c>
      <c r="AN150" s="23">
        <f t="shared" si="83"/>
        <v>21</v>
      </c>
      <c r="AO150" s="4">
        <f t="shared" si="84"/>
        <v>2147.2638436482084</v>
      </c>
      <c r="AP150" s="4">
        <f t="shared" si="85"/>
        <v>216.26058631921822</v>
      </c>
      <c r="AQ150" s="4">
        <f t="shared" si="86"/>
        <v>35.648208469055369</v>
      </c>
      <c r="AR150" s="4">
        <f t="shared" si="87"/>
        <v>147.28338762214983</v>
      </c>
      <c r="AS150" s="4">
        <f t="shared" si="88"/>
        <v>66.54397394136808</v>
      </c>
      <c r="AT150" s="4">
        <f t="shared" si="89"/>
        <v>2613.0000000000005</v>
      </c>
      <c r="AU150" s="25">
        <v>8</v>
      </c>
      <c r="AV150" s="25">
        <v>4</v>
      </c>
      <c r="AW150" s="25">
        <v>9</v>
      </c>
      <c r="AX150" s="4">
        <f t="shared" si="90"/>
        <v>13</v>
      </c>
      <c r="AY150" s="25">
        <v>0</v>
      </c>
      <c r="AZ150" s="25">
        <v>0</v>
      </c>
      <c r="BA150" s="25">
        <v>-2</v>
      </c>
      <c r="BB150" s="4">
        <f t="shared" si="91"/>
        <v>19</v>
      </c>
      <c r="BC150" s="4">
        <f t="shared" si="92"/>
        <v>2155.2638436482084</v>
      </c>
      <c r="BD150" s="4">
        <f t="shared" si="93"/>
        <v>229.26058631921822</v>
      </c>
      <c r="BE150" s="4">
        <f t="shared" si="94"/>
        <v>35.648208469055369</v>
      </c>
      <c r="BF150" s="4">
        <f t="shared" si="95"/>
        <v>147.28338762214983</v>
      </c>
      <c r="BG150" s="4">
        <f t="shared" si="96"/>
        <v>64.54397394136808</v>
      </c>
      <c r="BH150" s="4">
        <f t="shared" si="97"/>
        <v>2632.0000000000005</v>
      </c>
      <c r="BI150">
        <v>11</v>
      </c>
      <c r="BJ150">
        <v>0</v>
      </c>
      <c r="BK150">
        <v>2</v>
      </c>
      <c r="BL150">
        <f t="shared" si="98"/>
        <v>2</v>
      </c>
      <c r="BM150">
        <v>0</v>
      </c>
      <c r="BN150">
        <v>0</v>
      </c>
      <c r="BO150">
        <v>0</v>
      </c>
      <c r="BP150">
        <f t="shared" si="99"/>
        <v>13</v>
      </c>
      <c r="BQ150" s="4">
        <f t="shared" si="100"/>
        <v>2166.2638436482084</v>
      </c>
      <c r="BR150" s="4">
        <f t="shared" si="101"/>
        <v>231.26058631921822</v>
      </c>
      <c r="BS150" s="4">
        <f t="shared" si="102"/>
        <v>35.648208469055369</v>
      </c>
      <c r="BT150" s="4">
        <f t="shared" si="103"/>
        <v>147.28338762214983</v>
      </c>
      <c r="BU150" s="4">
        <f t="shared" si="104"/>
        <v>64.54397394136808</v>
      </c>
      <c r="BV150" s="4">
        <f t="shared" si="105"/>
        <v>2645.0000000000005</v>
      </c>
      <c r="BW150" s="33">
        <f t="shared" si="106"/>
        <v>4.9392097264437679E-3</v>
      </c>
    </row>
    <row r="151" spans="1:75" ht="16" x14ac:dyDescent="0.2">
      <c r="A151" s="2" t="s">
        <v>436</v>
      </c>
      <c r="B151" s="2" t="s">
        <v>436</v>
      </c>
      <c r="C151" s="3">
        <v>170</v>
      </c>
      <c r="D151" s="2" t="s">
        <v>437</v>
      </c>
      <c r="E151" s="2" t="s">
        <v>438</v>
      </c>
      <c r="F151" s="2" t="s">
        <v>358</v>
      </c>
      <c r="G151" s="2" t="s">
        <v>108</v>
      </c>
      <c r="H151" s="2" t="s">
        <v>109</v>
      </c>
      <c r="I151">
        <v>3137</v>
      </c>
      <c r="J151">
        <v>1617</v>
      </c>
      <c r="K151">
        <v>1520</v>
      </c>
      <c r="L151">
        <v>0</v>
      </c>
      <c r="M151">
        <v>1988</v>
      </c>
      <c r="N151" s="7">
        <v>0.5920190589636688</v>
      </c>
      <c r="O151">
        <v>501</v>
      </c>
      <c r="P151" s="12">
        <f t="shared" si="76"/>
        <v>0.40798094103633115</v>
      </c>
      <c r="Q151" s="7">
        <v>0.14919594997022037</v>
      </c>
      <c r="R151" s="7">
        <f t="shared" si="73"/>
        <v>0.36569343065693433</v>
      </c>
      <c r="S151">
        <v>189</v>
      </c>
      <c r="T151" s="7">
        <v>5.6283502084574152E-2</v>
      </c>
      <c r="U151" s="7">
        <f t="shared" si="74"/>
        <v>0.13795620437956205</v>
      </c>
      <c r="V151">
        <v>680</v>
      </c>
      <c r="W151" s="7">
        <v>0.20250148898153664</v>
      </c>
      <c r="X151" s="7">
        <f t="shared" si="75"/>
        <v>0.49635036496350365</v>
      </c>
      <c r="Y151">
        <v>0</v>
      </c>
      <c r="Z151" s="7">
        <v>0</v>
      </c>
      <c r="AA151" s="15">
        <v>2991</v>
      </c>
      <c r="AB151" s="5">
        <f t="shared" si="77"/>
        <v>1770.7290053603333</v>
      </c>
      <c r="AC151" s="5">
        <f t="shared" si="78"/>
        <v>446.24508636092912</v>
      </c>
      <c r="AD151" s="5">
        <f t="shared" si="79"/>
        <v>168.3439547349613</v>
      </c>
      <c r="AE151" s="5">
        <f t="shared" si="80"/>
        <v>605.6819535437761</v>
      </c>
      <c r="AF151" s="16">
        <f t="shared" si="81"/>
        <v>0</v>
      </c>
      <c r="AG151" s="21">
        <v>25</v>
      </c>
      <c r="AH151" s="22">
        <v>0</v>
      </c>
      <c r="AI151" s="22">
        <v>3</v>
      </c>
      <c r="AJ151" s="4">
        <f t="shared" si="82"/>
        <v>3</v>
      </c>
      <c r="AK151" s="22">
        <v>0</v>
      </c>
      <c r="AL151" s="22">
        <v>0</v>
      </c>
      <c r="AM151" s="22">
        <v>0</v>
      </c>
      <c r="AN151" s="23">
        <f t="shared" si="83"/>
        <v>28</v>
      </c>
      <c r="AO151" s="4">
        <f t="shared" si="84"/>
        <v>1795.7290053603333</v>
      </c>
      <c r="AP151" s="4">
        <f t="shared" si="85"/>
        <v>449.24508636092912</v>
      </c>
      <c r="AQ151" s="4">
        <f t="shared" si="86"/>
        <v>168.3439547349613</v>
      </c>
      <c r="AR151" s="4">
        <f t="shared" si="87"/>
        <v>605.6819535437761</v>
      </c>
      <c r="AS151" s="4">
        <f t="shared" si="88"/>
        <v>0</v>
      </c>
      <c r="AT151" s="4">
        <f t="shared" si="89"/>
        <v>3019</v>
      </c>
      <c r="AU151" s="25">
        <v>18</v>
      </c>
      <c r="AV151" s="25">
        <v>6</v>
      </c>
      <c r="AW151" s="25">
        <v>0</v>
      </c>
      <c r="AX151" s="4">
        <f t="shared" si="90"/>
        <v>6</v>
      </c>
      <c r="AY151" s="25">
        <v>3</v>
      </c>
      <c r="AZ151" s="25">
        <v>0</v>
      </c>
      <c r="BA151" s="25">
        <v>0</v>
      </c>
      <c r="BB151" s="4">
        <f t="shared" si="91"/>
        <v>27</v>
      </c>
      <c r="BC151" s="4">
        <f t="shared" si="92"/>
        <v>1813.7290053603333</v>
      </c>
      <c r="BD151" s="4">
        <f t="shared" si="93"/>
        <v>455.24508636092912</v>
      </c>
      <c r="BE151" s="4">
        <f t="shared" si="94"/>
        <v>171.3439547349613</v>
      </c>
      <c r="BF151" s="4">
        <f t="shared" si="95"/>
        <v>605.6819535437761</v>
      </c>
      <c r="BG151" s="4">
        <f t="shared" si="96"/>
        <v>0</v>
      </c>
      <c r="BH151" s="4">
        <f t="shared" si="97"/>
        <v>3046</v>
      </c>
      <c r="BI151">
        <v>15</v>
      </c>
      <c r="BJ151">
        <v>0</v>
      </c>
      <c r="BK151">
        <v>0</v>
      </c>
      <c r="BL151">
        <f t="shared" si="98"/>
        <v>0</v>
      </c>
      <c r="BM151">
        <v>0</v>
      </c>
      <c r="BN151">
        <v>0</v>
      </c>
      <c r="BO151">
        <v>0</v>
      </c>
      <c r="BP151">
        <f t="shared" si="99"/>
        <v>15</v>
      </c>
      <c r="BQ151" s="4">
        <f t="shared" si="100"/>
        <v>1828.7290053603333</v>
      </c>
      <c r="BR151" s="4">
        <f t="shared" si="101"/>
        <v>455.24508636092912</v>
      </c>
      <c r="BS151" s="4">
        <f t="shared" si="102"/>
        <v>171.3439547349613</v>
      </c>
      <c r="BT151" s="4">
        <f t="shared" si="103"/>
        <v>605.6819535437761</v>
      </c>
      <c r="BU151" s="4">
        <f t="shared" si="104"/>
        <v>0</v>
      </c>
      <c r="BV151" s="4">
        <f t="shared" si="105"/>
        <v>3061</v>
      </c>
      <c r="BW151" s="33">
        <f t="shared" si="106"/>
        <v>4.9244911359159552E-3</v>
      </c>
    </row>
    <row r="152" spans="1:75" ht="16" x14ac:dyDescent="0.2">
      <c r="A152" s="2" t="s">
        <v>577</v>
      </c>
      <c r="B152" s="2" t="s">
        <v>577</v>
      </c>
      <c r="C152" s="3">
        <v>91</v>
      </c>
      <c r="D152" s="2" t="s">
        <v>578</v>
      </c>
      <c r="E152" s="2" t="s">
        <v>579</v>
      </c>
      <c r="F152" s="2" t="s">
        <v>538</v>
      </c>
      <c r="G152" s="2" t="s">
        <v>539</v>
      </c>
      <c r="H152" s="2" t="s">
        <v>540</v>
      </c>
      <c r="I152">
        <v>3881</v>
      </c>
      <c r="J152">
        <v>2579</v>
      </c>
      <c r="K152">
        <v>1033</v>
      </c>
      <c r="L152">
        <v>269</v>
      </c>
      <c r="M152">
        <v>2488</v>
      </c>
      <c r="N152" s="7">
        <v>0.66187815908486303</v>
      </c>
      <c r="O152">
        <v>463</v>
      </c>
      <c r="P152" s="12">
        <f t="shared" si="76"/>
        <v>0.2697525937749401</v>
      </c>
      <c r="Q152" s="7">
        <v>0.12317105613194999</v>
      </c>
      <c r="R152" s="7">
        <f t="shared" si="73"/>
        <v>0.45660749506903364</v>
      </c>
      <c r="S152">
        <v>43</v>
      </c>
      <c r="T152" s="7">
        <v>1.1439212556530992E-2</v>
      </c>
      <c r="U152" s="7">
        <f t="shared" si="74"/>
        <v>4.2406311637080876E-2</v>
      </c>
      <c r="V152">
        <v>508</v>
      </c>
      <c r="W152" s="7">
        <v>0.13514232508645915</v>
      </c>
      <c r="X152" s="7">
        <f t="shared" si="75"/>
        <v>0.50098619329388561</v>
      </c>
      <c r="Y152">
        <v>257</v>
      </c>
      <c r="Z152" s="7">
        <v>6.8369247140196862E-2</v>
      </c>
      <c r="AA152" s="15">
        <v>3860</v>
      </c>
      <c r="AB152" s="5">
        <f t="shared" si="77"/>
        <v>2554.8496940675714</v>
      </c>
      <c r="AC152" s="5">
        <f t="shared" si="78"/>
        <v>475.44027666932698</v>
      </c>
      <c r="AD152" s="5">
        <f t="shared" si="79"/>
        <v>44.155360468209629</v>
      </c>
      <c r="AE152" s="5">
        <f t="shared" si="80"/>
        <v>521.64937483373228</v>
      </c>
      <c r="AF152" s="16">
        <f t="shared" si="81"/>
        <v>263.90529396115988</v>
      </c>
      <c r="AG152" s="21">
        <v>13</v>
      </c>
      <c r="AH152" s="22">
        <v>8</v>
      </c>
      <c r="AI152" s="22">
        <v>4</v>
      </c>
      <c r="AJ152" s="4">
        <f t="shared" si="82"/>
        <v>12</v>
      </c>
      <c r="AK152" s="22">
        <v>0</v>
      </c>
      <c r="AL152" s="22">
        <v>0</v>
      </c>
      <c r="AM152" s="22">
        <v>0</v>
      </c>
      <c r="AN152" s="23">
        <f t="shared" si="83"/>
        <v>25</v>
      </c>
      <c r="AO152" s="4">
        <f t="shared" si="84"/>
        <v>2567.8496940675714</v>
      </c>
      <c r="AP152" s="4">
        <f t="shared" si="85"/>
        <v>487.44027666932698</v>
      </c>
      <c r="AQ152" s="4">
        <f t="shared" si="86"/>
        <v>44.155360468209629</v>
      </c>
      <c r="AR152" s="4">
        <f t="shared" si="87"/>
        <v>521.64937483373228</v>
      </c>
      <c r="AS152" s="4">
        <f t="shared" si="88"/>
        <v>263.90529396115988</v>
      </c>
      <c r="AT152" s="4">
        <f t="shared" si="89"/>
        <v>3884.9999999999995</v>
      </c>
      <c r="AU152" s="25">
        <v>13</v>
      </c>
      <c r="AV152" s="25">
        <v>0</v>
      </c>
      <c r="AW152" s="25">
        <v>0</v>
      </c>
      <c r="AX152" s="4">
        <f t="shared" si="90"/>
        <v>0</v>
      </c>
      <c r="AY152" s="25">
        <v>21</v>
      </c>
      <c r="AZ152" s="25">
        <v>5</v>
      </c>
      <c r="BA152" s="25">
        <v>0</v>
      </c>
      <c r="BB152" s="4">
        <f t="shared" si="91"/>
        <v>39</v>
      </c>
      <c r="BC152" s="4">
        <f t="shared" si="92"/>
        <v>2580.8496940675714</v>
      </c>
      <c r="BD152" s="4">
        <f t="shared" si="93"/>
        <v>487.44027666932698</v>
      </c>
      <c r="BE152" s="4">
        <f t="shared" si="94"/>
        <v>65.155360468209636</v>
      </c>
      <c r="BF152" s="4">
        <f t="shared" si="95"/>
        <v>526.64937483373228</v>
      </c>
      <c r="BG152" s="4">
        <f t="shared" si="96"/>
        <v>263.90529396115988</v>
      </c>
      <c r="BH152" s="4">
        <f t="shared" si="97"/>
        <v>3923.9999999999995</v>
      </c>
      <c r="BI152">
        <v>17</v>
      </c>
      <c r="BJ152">
        <v>2</v>
      </c>
      <c r="BK152">
        <v>0</v>
      </c>
      <c r="BL152">
        <f t="shared" si="98"/>
        <v>2</v>
      </c>
      <c r="BM152">
        <v>0</v>
      </c>
      <c r="BN152">
        <v>0</v>
      </c>
      <c r="BO152">
        <v>0</v>
      </c>
      <c r="BP152">
        <f t="shared" si="99"/>
        <v>19</v>
      </c>
      <c r="BQ152" s="4">
        <f t="shared" si="100"/>
        <v>2597.8496940675714</v>
      </c>
      <c r="BR152" s="4">
        <f t="shared" si="101"/>
        <v>489.44027666932698</v>
      </c>
      <c r="BS152" s="4">
        <f t="shared" si="102"/>
        <v>65.155360468209636</v>
      </c>
      <c r="BT152" s="4">
        <f t="shared" si="103"/>
        <v>526.64937483373228</v>
      </c>
      <c r="BU152" s="4">
        <f t="shared" si="104"/>
        <v>263.90529396115988</v>
      </c>
      <c r="BV152" s="4">
        <f t="shared" si="105"/>
        <v>3942.9999999999995</v>
      </c>
      <c r="BW152" s="33">
        <f t="shared" si="106"/>
        <v>4.841997961264017E-3</v>
      </c>
    </row>
    <row r="153" spans="1:75" ht="16" x14ac:dyDescent="0.2">
      <c r="A153" s="2" t="s">
        <v>275</v>
      </c>
      <c r="B153" s="2" t="s">
        <v>275</v>
      </c>
      <c r="C153" s="3">
        <v>67</v>
      </c>
      <c r="D153" s="2" t="s">
        <v>276</v>
      </c>
      <c r="E153" s="2" t="s">
        <v>277</v>
      </c>
      <c r="F153" s="2" t="s">
        <v>239</v>
      </c>
      <c r="G153" s="2" t="s">
        <v>264</v>
      </c>
      <c r="H153" s="2" t="s">
        <v>265</v>
      </c>
      <c r="I153">
        <v>2623</v>
      </c>
      <c r="J153">
        <v>1678</v>
      </c>
      <c r="K153">
        <v>708</v>
      </c>
      <c r="L153">
        <v>237</v>
      </c>
      <c r="M153">
        <v>1895</v>
      </c>
      <c r="N153" s="7">
        <v>0.69541284403669723</v>
      </c>
      <c r="O153">
        <v>338</v>
      </c>
      <c r="P153" s="12">
        <f t="shared" si="76"/>
        <v>0.26568807339449541</v>
      </c>
      <c r="Q153" s="7">
        <v>0.12403669724770643</v>
      </c>
      <c r="R153" s="7">
        <f t="shared" si="73"/>
        <v>0.4668508287292818</v>
      </c>
      <c r="S153">
        <v>118</v>
      </c>
      <c r="T153" s="7">
        <v>4.3302752293577981E-2</v>
      </c>
      <c r="U153" s="7">
        <f t="shared" si="74"/>
        <v>0.16298342541436464</v>
      </c>
      <c r="V153">
        <v>268</v>
      </c>
      <c r="W153" s="7">
        <v>9.8348623853211012E-2</v>
      </c>
      <c r="X153" s="7">
        <f t="shared" si="75"/>
        <v>0.37016574585635359</v>
      </c>
      <c r="Y153">
        <v>106</v>
      </c>
      <c r="Z153" s="7">
        <v>3.8899082568807336E-2</v>
      </c>
      <c r="AA153" s="15">
        <v>2468</v>
      </c>
      <c r="AB153" s="5">
        <f t="shared" si="77"/>
        <v>1716.2788990825688</v>
      </c>
      <c r="AC153" s="5">
        <f t="shared" si="78"/>
        <v>306.12256880733946</v>
      </c>
      <c r="AD153" s="5">
        <f t="shared" si="79"/>
        <v>106.87119266055046</v>
      </c>
      <c r="AE153" s="5">
        <f t="shared" si="80"/>
        <v>242.72440366972478</v>
      </c>
      <c r="AF153" s="16">
        <f t="shared" si="81"/>
        <v>96.002935779816511</v>
      </c>
      <c r="AG153" s="21">
        <v>6</v>
      </c>
      <c r="AH153" s="22">
        <v>0</v>
      </c>
      <c r="AI153" s="22">
        <v>5</v>
      </c>
      <c r="AJ153" s="4">
        <f t="shared" si="82"/>
        <v>5</v>
      </c>
      <c r="AK153" s="22">
        <v>0</v>
      </c>
      <c r="AL153" s="22">
        <v>0</v>
      </c>
      <c r="AM153" s="22">
        <v>5</v>
      </c>
      <c r="AN153" s="23">
        <f t="shared" si="83"/>
        <v>16</v>
      </c>
      <c r="AO153" s="4">
        <f t="shared" si="84"/>
        <v>1722.2788990825688</v>
      </c>
      <c r="AP153" s="4">
        <f t="shared" si="85"/>
        <v>311.12256880733946</v>
      </c>
      <c r="AQ153" s="4">
        <f t="shared" si="86"/>
        <v>106.87119266055046</v>
      </c>
      <c r="AR153" s="4">
        <f t="shared" si="87"/>
        <v>242.72440366972478</v>
      </c>
      <c r="AS153" s="4">
        <f t="shared" si="88"/>
        <v>101.00293577981651</v>
      </c>
      <c r="AT153" s="4">
        <f t="shared" si="89"/>
        <v>2484.0000000000005</v>
      </c>
      <c r="AU153" s="25">
        <v>0</v>
      </c>
      <c r="AV153" s="25">
        <v>0</v>
      </c>
      <c r="AW153" s="25">
        <v>2</v>
      </c>
      <c r="AX153" s="4">
        <f t="shared" si="90"/>
        <v>2</v>
      </c>
      <c r="AY153" s="25">
        <v>0</v>
      </c>
      <c r="AZ153" s="25">
        <v>0</v>
      </c>
      <c r="BA153" s="25">
        <v>0</v>
      </c>
      <c r="BB153" s="4">
        <f t="shared" si="91"/>
        <v>2</v>
      </c>
      <c r="BC153" s="4">
        <f t="shared" si="92"/>
        <v>1722.2788990825688</v>
      </c>
      <c r="BD153" s="4">
        <f t="shared" si="93"/>
        <v>313.12256880733946</v>
      </c>
      <c r="BE153" s="4">
        <f t="shared" si="94"/>
        <v>106.87119266055046</v>
      </c>
      <c r="BF153" s="4">
        <f t="shared" si="95"/>
        <v>242.72440366972478</v>
      </c>
      <c r="BG153" s="4">
        <f t="shared" si="96"/>
        <v>101.00293577981651</v>
      </c>
      <c r="BH153" s="4">
        <f t="shared" si="97"/>
        <v>2486.0000000000005</v>
      </c>
      <c r="BI153">
        <v>11</v>
      </c>
      <c r="BJ153">
        <v>-2</v>
      </c>
      <c r="BK153">
        <v>2</v>
      </c>
      <c r="BL153">
        <f t="shared" si="98"/>
        <v>0</v>
      </c>
      <c r="BM153">
        <v>0</v>
      </c>
      <c r="BN153">
        <v>0</v>
      </c>
      <c r="BO153">
        <v>1</v>
      </c>
      <c r="BP153">
        <f t="shared" si="99"/>
        <v>12</v>
      </c>
      <c r="BQ153" s="4">
        <f t="shared" si="100"/>
        <v>1733.2788990825688</v>
      </c>
      <c r="BR153" s="4">
        <f t="shared" si="101"/>
        <v>313.12256880733946</v>
      </c>
      <c r="BS153" s="4">
        <f t="shared" si="102"/>
        <v>106.87119266055046</v>
      </c>
      <c r="BT153" s="4">
        <f t="shared" si="103"/>
        <v>242.72440366972478</v>
      </c>
      <c r="BU153" s="4">
        <f t="shared" si="104"/>
        <v>102.00293577981651</v>
      </c>
      <c r="BV153" s="4">
        <f t="shared" si="105"/>
        <v>2498.0000000000005</v>
      </c>
      <c r="BW153" s="33">
        <f t="shared" si="106"/>
        <v>4.8270313757039409E-3</v>
      </c>
    </row>
    <row r="154" spans="1:75" ht="16" x14ac:dyDescent="0.2">
      <c r="A154" s="2" t="s">
        <v>472</v>
      </c>
      <c r="B154" s="2" t="s">
        <v>472</v>
      </c>
      <c r="C154" s="3">
        <v>41</v>
      </c>
      <c r="D154" s="2" t="s">
        <v>473</v>
      </c>
      <c r="E154" s="2" t="s">
        <v>474</v>
      </c>
      <c r="F154" s="2" t="s">
        <v>417</v>
      </c>
      <c r="G154" s="2" t="s">
        <v>378</v>
      </c>
      <c r="H154" s="2" t="s">
        <v>379</v>
      </c>
      <c r="I154">
        <v>1017</v>
      </c>
      <c r="J154">
        <v>904</v>
      </c>
      <c r="K154">
        <v>84</v>
      </c>
      <c r="L154">
        <v>29</v>
      </c>
      <c r="M154">
        <v>852</v>
      </c>
      <c r="N154" s="7">
        <v>0.86850152905198774</v>
      </c>
      <c r="O154">
        <v>47</v>
      </c>
      <c r="P154" s="12">
        <f t="shared" si="76"/>
        <v>7.2375127420998983E-2</v>
      </c>
      <c r="Q154" s="7">
        <v>4.7910295616717634E-2</v>
      </c>
      <c r="R154" s="7">
        <f t="shared" si="73"/>
        <v>0.6619718309859155</v>
      </c>
      <c r="S154">
        <v>24</v>
      </c>
      <c r="T154" s="7">
        <v>2.4464831804281346E-2</v>
      </c>
      <c r="U154" s="7">
        <f t="shared" si="74"/>
        <v>0.3380281690140845</v>
      </c>
      <c r="V154">
        <v>0</v>
      </c>
      <c r="W154" s="7">
        <v>0</v>
      </c>
      <c r="X154" s="7">
        <f t="shared" si="75"/>
        <v>0</v>
      </c>
      <c r="Y154">
        <v>58</v>
      </c>
      <c r="Z154" s="7">
        <v>5.9123343527013254E-2</v>
      </c>
      <c r="AA154" s="15">
        <v>1037</v>
      </c>
      <c r="AB154" s="5">
        <f t="shared" si="77"/>
        <v>900.63608562691127</v>
      </c>
      <c r="AC154" s="5">
        <f t="shared" si="78"/>
        <v>49.682976554536189</v>
      </c>
      <c r="AD154" s="5">
        <f t="shared" si="79"/>
        <v>25.370030581039757</v>
      </c>
      <c r="AE154" s="5">
        <f t="shared" si="80"/>
        <v>0</v>
      </c>
      <c r="AF154" s="16">
        <f t="shared" si="81"/>
        <v>61.310907237512744</v>
      </c>
      <c r="AG154" s="21">
        <v>8</v>
      </c>
      <c r="AH154" s="22">
        <v>0</v>
      </c>
      <c r="AI154" s="22">
        <v>0</v>
      </c>
      <c r="AJ154" s="4">
        <f t="shared" si="82"/>
        <v>0</v>
      </c>
      <c r="AK154" s="22">
        <v>0</v>
      </c>
      <c r="AL154" s="22">
        <v>0</v>
      </c>
      <c r="AM154" s="22">
        <v>1</v>
      </c>
      <c r="AN154" s="23">
        <f t="shared" si="83"/>
        <v>9</v>
      </c>
      <c r="AO154" s="4">
        <f t="shared" si="84"/>
        <v>908.63608562691127</v>
      </c>
      <c r="AP154" s="4">
        <f t="shared" si="85"/>
        <v>49.682976554536189</v>
      </c>
      <c r="AQ154" s="4">
        <f t="shared" si="86"/>
        <v>25.370030581039757</v>
      </c>
      <c r="AR154" s="4">
        <f t="shared" si="87"/>
        <v>0</v>
      </c>
      <c r="AS154" s="4">
        <f t="shared" si="88"/>
        <v>62.310907237512744</v>
      </c>
      <c r="AT154" s="4">
        <f t="shared" si="89"/>
        <v>1045.9999999999998</v>
      </c>
      <c r="AU154" s="25">
        <v>14</v>
      </c>
      <c r="AV154" s="25">
        <v>0</v>
      </c>
      <c r="AW154" s="25">
        <v>0</v>
      </c>
      <c r="AX154" s="4">
        <f t="shared" si="90"/>
        <v>0</v>
      </c>
      <c r="AY154" s="25">
        <v>0</v>
      </c>
      <c r="AZ154" s="25">
        <v>0</v>
      </c>
      <c r="BA154" s="25">
        <v>0</v>
      </c>
      <c r="BB154" s="4">
        <f t="shared" si="91"/>
        <v>14</v>
      </c>
      <c r="BC154" s="4">
        <f t="shared" si="92"/>
        <v>922.63608562691127</v>
      </c>
      <c r="BD154" s="4">
        <f t="shared" si="93"/>
        <v>49.682976554536189</v>
      </c>
      <c r="BE154" s="4">
        <f t="shared" si="94"/>
        <v>25.370030581039757</v>
      </c>
      <c r="BF154" s="4">
        <f t="shared" si="95"/>
        <v>0</v>
      </c>
      <c r="BG154" s="4">
        <f t="shared" si="96"/>
        <v>62.310907237512744</v>
      </c>
      <c r="BH154" s="4">
        <f t="shared" si="97"/>
        <v>1059.9999999999998</v>
      </c>
      <c r="BI154">
        <v>5</v>
      </c>
      <c r="BJ154">
        <v>0</v>
      </c>
      <c r="BK154">
        <v>0</v>
      </c>
      <c r="BL154">
        <f t="shared" si="98"/>
        <v>0</v>
      </c>
      <c r="BM154">
        <v>0</v>
      </c>
      <c r="BN154">
        <v>0</v>
      </c>
      <c r="BO154">
        <v>0</v>
      </c>
      <c r="BP154">
        <f t="shared" si="99"/>
        <v>5</v>
      </c>
      <c r="BQ154" s="4">
        <f t="shared" si="100"/>
        <v>927.63608562691127</v>
      </c>
      <c r="BR154" s="4">
        <f t="shared" si="101"/>
        <v>49.682976554536189</v>
      </c>
      <c r="BS154" s="4">
        <f t="shared" si="102"/>
        <v>25.370030581039757</v>
      </c>
      <c r="BT154" s="4">
        <f t="shared" si="103"/>
        <v>0</v>
      </c>
      <c r="BU154" s="4">
        <f t="shared" si="104"/>
        <v>62.310907237512744</v>
      </c>
      <c r="BV154" s="4">
        <f t="shared" si="105"/>
        <v>1064.9999999999998</v>
      </c>
      <c r="BW154" s="33">
        <f t="shared" si="106"/>
        <v>4.7169811320754724E-3</v>
      </c>
    </row>
    <row r="155" spans="1:75" ht="16" x14ac:dyDescent="0.2">
      <c r="A155" s="2" t="s">
        <v>221</v>
      </c>
      <c r="B155" s="2" t="s">
        <v>221</v>
      </c>
      <c r="C155" s="3">
        <v>194</v>
      </c>
      <c r="D155" s="2" t="s">
        <v>222</v>
      </c>
      <c r="E155" s="2" t="s">
        <v>223</v>
      </c>
      <c r="F155" s="2" t="s">
        <v>179</v>
      </c>
      <c r="G155" s="2" t="s">
        <v>48</v>
      </c>
      <c r="H155" s="2" t="s">
        <v>49</v>
      </c>
      <c r="I155">
        <v>223</v>
      </c>
      <c r="J155">
        <v>198</v>
      </c>
      <c r="K155">
        <v>10</v>
      </c>
      <c r="L155">
        <v>15</v>
      </c>
      <c r="M155">
        <v>224</v>
      </c>
      <c r="N155" s="7">
        <v>0.91803278688524592</v>
      </c>
      <c r="O155">
        <v>8</v>
      </c>
      <c r="P155" s="12">
        <f t="shared" si="76"/>
        <v>6.1475409836065573E-2</v>
      </c>
      <c r="Q155" s="7">
        <v>3.2786885245901641E-2</v>
      </c>
      <c r="R155" s="7">
        <f t="shared" si="73"/>
        <v>0.53333333333333333</v>
      </c>
      <c r="S155">
        <v>4</v>
      </c>
      <c r="T155" s="7">
        <v>1.6393442622950821E-2</v>
      </c>
      <c r="U155" s="7">
        <f t="shared" si="74"/>
        <v>0.26666666666666666</v>
      </c>
      <c r="V155">
        <v>3</v>
      </c>
      <c r="W155" s="7">
        <v>1.2295081967213115E-2</v>
      </c>
      <c r="X155" s="7">
        <f t="shared" si="75"/>
        <v>0.2</v>
      </c>
      <c r="Y155">
        <v>5</v>
      </c>
      <c r="Z155" s="7">
        <v>2.0491803278688523E-2</v>
      </c>
      <c r="AA155" s="15">
        <v>209</v>
      </c>
      <c r="AB155" s="5">
        <f t="shared" si="77"/>
        <v>191.86885245901641</v>
      </c>
      <c r="AC155" s="5">
        <f t="shared" si="78"/>
        <v>6.8524590163934427</v>
      </c>
      <c r="AD155" s="5">
        <f t="shared" si="79"/>
        <v>3.4262295081967213</v>
      </c>
      <c r="AE155" s="5">
        <f t="shared" si="80"/>
        <v>2.569672131147541</v>
      </c>
      <c r="AF155" s="16">
        <f t="shared" si="81"/>
        <v>4.2827868852459012</v>
      </c>
      <c r="AG155" s="21">
        <v>0</v>
      </c>
      <c r="AH155" s="22">
        <v>0</v>
      </c>
      <c r="AI155" s="22">
        <v>0</v>
      </c>
      <c r="AJ155" s="4">
        <f t="shared" si="82"/>
        <v>0</v>
      </c>
      <c r="AK155" s="22">
        <v>0</v>
      </c>
      <c r="AL155" s="22">
        <v>0</v>
      </c>
      <c r="AM155" s="22">
        <v>0</v>
      </c>
      <c r="AN155" s="23">
        <f t="shared" si="83"/>
        <v>0</v>
      </c>
      <c r="AO155" s="4">
        <f t="shared" si="84"/>
        <v>191.86885245901641</v>
      </c>
      <c r="AP155" s="4">
        <f t="shared" si="85"/>
        <v>6.8524590163934427</v>
      </c>
      <c r="AQ155" s="4">
        <f t="shared" si="86"/>
        <v>3.4262295081967213</v>
      </c>
      <c r="AR155" s="4">
        <f t="shared" si="87"/>
        <v>2.569672131147541</v>
      </c>
      <c r="AS155" s="4">
        <f t="shared" si="88"/>
        <v>4.2827868852459012</v>
      </c>
      <c r="AT155" s="4">
        <f t="shared" si="89"/>
        <v>209.00000000000003</v>
      </c>
      <c r="AU155" s="25">
        <v>4</v>
      </c>
      <c r="AV155" s="25">
        <v>0</v>
      </c>
      <c r="AW155" s="25">
        <v>1</v>
      </c>
      <c r="AX155" s="4">
        <f t="shared" si="90"/>
        <v>1</v>
      </c>
      <c r="AY155" s="25">
        <v>0</v>
      </c>
      <c r="AZ155" s="25">
        <v>0</v>
      </c>
      <c r="BA155" s="25">
        <v>0</v>
      </c>
      <c r="BB155" s="4">
        <f t="shared" si="91"/>
        <v>5</v>
      </c>
      <c r="BC155" s="4">
        <f t="shared" si="92"/>
        <v>195.86885245901641</v>
      </c>
      <c r="BD155" s="4">
        <f t="shared" si="93"/>
        <v>7.8524590163934427</v>
      </c>
      <c r="BE155" s="4">
        <f t="shared" si="94"/>
        <v>3.4262295081967213</v>
      </c>
      <c r="BF155" s="4">
        <f t="shared" si="95"/>
        <v>2.569672131147541</v>
      </c>
      <c r="BG155" s="4">
        <f t="shared" si="96"/>
        <v>4.2827868852459012</v>
      </c>
      <c r="BH155" s="4">
        <f t="shared" si="97"/>
        <v>214.00000000000003</v>
      </c>
      <c r="BI155">
        <v>1</v>
      </c>
      <c r="BJ155">
        <v>0</v>
      </c>
      <c r="BK155">
        <v>0</v>
      </c>
      <c r="BL155">
        <f t="shared" si="98"/>
        <v>0</v>
      </c>
      <c r="BM155">
        <v>0</v>
      </c>
      <c r="BN155">
        <v>0</v>
      </c>
      <c r="BO155">
        <v>0</v>
      </c>
      <c r="BP155">
        <f t="shared" si="99"/>
        <v>1</v>
      </c>
      <c r="BQ155" s="4">
        <f t="shared" si="100"/>
        <v>196.86885245901641</v>
      </c>
      <c r="BR155" s="4">
        <f t="shared" si="101"/>
        <v>7.8524590163934427</v>
      </c>
      <c r="BS155" s="4">
        <f t="shared" si="102"/>
        <v>3.4262295081967213</v>
      </c>
      <c r="BT155" s="4">
        <f t="shared" si="103"/>
        <v>2.569672131147541</v>
      </c>
      <c r="BU155" s="4">
        <f t="shared" si="104"/>
        <v>4.2827868852459012</v>
      </c>
      <c r="BV155" s="4">
        <f t="shared" si="105"/>
        <v>215.00000000000003</v>
      </c>
      <c r="BW155" s="33">
        <f t="shared" si="106"/>
        <v>4.6728971962616819E-3</v>
      </c>
    </row>
    <row r="156" spans="1:75" ht="16" x14ac:dyDescent="0.2">
      <c r="A156" s="2" t="s">
        <v>286</v>
      </c>
      <c r="B156" s="2" t="s">
        <v>286</v>
      </c>
      <c r="C156" s="3">
        <v>95</v>
      </c>
      <c r="D156" s="2" t="s">
        <v>287</v>
      </c>
      <c r="E156" s="2" t="s">
        <v>288</v>
      </c>
      <c r="F156" s="2" t="s">
        <v>239</v>
      </c>
      <c r="G156" s="2" t="s">
        <v>264</v>
      </c>
      <c r="H156" s="2" t="s">
        <v>49</v>
      </c>
      <c r="I156">
        <v>3499</v>
      </c>
      <c r="J156">
        <v>2220</v>
      </c>
      <c r="K156">
        <v>1265</v>
      </c>
      <c r="L156">
        <v>14</v>
      </c>
      <c r="M156">
        <v>2169</v>
      </c>
      <c r="N156" s="7">
        <v>0.62453210480852284</v>
      </c>
      <c r="O156">
        <v>287</v>
      </c>
      <c r="P156" s="12">
        <f t="shared" si="76"/>
        <v>0.37028505614742296</v>
      </c>
      <c r="Q156" s="7">
        <v>8.263748920241866E-2</v>
      </c>
      <c r="R156" s="7">
        <f t="shared" si="73"/>
        <v>0.22317262830482115</v>
      </c>
      <c r="S156">
        <v>123</v>
      </c>
      <c r="T156" s="7">
        <v>3.5416066801036566E-2</v>
      </c>
      <c r="U156" s="7">
        <f t="shared" si="74"/>
        <v>9.5645412130637639E-2</v>
      </c>
      <c r="V156">
        <v>876</v>
      </c>
      <c r="W156" s="7">
        <v>0.25223150014396772</v>
      </c>
      <c r="X156" s="7">
        <f t="shared" si="75"/>
        <v>0.6811819595645412</v>
      </c>
      <c r="Y156">
        <v>18</v>
      </c>
      <c r="Z156" s="7">
        <v>5.1828390440541317E-3</v>
      </c>
      <c r="AA156" s="15">
        <v>3452</v>
      </c>
      <c r="AB156" s="5">
        <f t="shared" si="77"/>
        <v>2155.8848257990207</v>
      </c>
      <c r="AC156" s="5">
        <f t="shared" si="78"/>
        <v>285.26461272674919</v>
      </c>
      <c r="AD156" s="5">
        <f t="shared" si="79"/>
        <v>122.25626259717822</v>
      </c>
      <c r="AE156" s="5">
        <f t="shared" si="80"/>
        <v>870.70313849697663</v>
      </c>
      <c r="AF156" s="16">
        <f t="shared" si="81"/>
        <v>17.891160380074862</v>
      </c>
      <c r="AG156" s="21">
        <v>3</v>
      </c>
      <c r="AH156" s="22">
        <v>0</v>
      </c>
      <c r="AI156" s="22">
        <v>3</v>
      </c>
      <c r="AJ156" s="4">
        <f t="shared" si="82"/>
        <v>3</v>
      </c>
      <c r="AK156" s="22">
        <v>0</v>
      </c>
      <c r="AL156" s="22">
        <v>-6</v>
      </c>
      <c r="AM156" s="22">
        <v>0</v>
      </c>
      <c r="AN156" s="23">
        <f t="shared" si="83"/>
        <v>0</v>
      </c>
      <c r="AO156" s="4">
        <f t="shared" si="84"/>
        <v>2158.8848257990207</v>
      </c>
      <c r="AP156" s="4">
        <f t="shared" si="85"/>
        <v>288.26461272674919</v>
      </c>
      <c r="AQ156" s="4">
        <f t="shared" si="86"/>
        <v>122.25626259717822</v>
      </c>
      <c r="AR156" s="4">
        <f t="shared" si="87"/>
        <v>864.70313849697663</v>
      </c>
      <c r="AS156" s="4">
        <f t="shared" si="88"/>
        <v>17.891160380074862</v>
      </c>
      <c r="AT156" s="4">
        <f t="shared" si="89"/>
        <v>3451.9999999999995</v>
      </c>
      <c r="AU156" s="25">
        <v>6</v>
      </c>
      <c r="AV156" s="25">
        <v>0</v>
      </c>
      <c r="AW156" s="25">
        <v>4</v>
      </c>
      <c r="AX156" s="4">
        <f t="shared" si="90"/>
        <v>4</v>
      </c>
      <c r="AY156" s="25">
        <v>0</v>
      </c>
      <c r="AZ156" s="25">
        <v>0</v>
      </c>
      <c r="BA156" s="25">
        <v>0</v>
      </c>
      <c r="BB156" s="4">
        <f t="shared" si="91"/>
        <v>10</v>
      </c>
      <c r="BC156" s="4">
        <f t="shared" si="92"/>
        <v>2164.8848257990207</v>
      </c>
      <c r="BD156" s="4">
        <f t="shared" si="93"/>
        <v>292.26461272674919</v>
      </c>
      <c r="BE156" s="4">
        <f t="shared" si="94"/>
        <v>122.25626259717822</v>
      </c>
      <c r="BF156" s="4">
        <f t="shared" si="95"/>
        <v>864.70313849697663</v>
      </c>
      <c r="BG156" s="4">
        <f t="shared" si="96"/>
        <v>17.891160380074862</v>
      </c>
      <c r="BH156" s="4">
        <f t="shared" si="97"/>
        <v>3461.9999999999995</v>
      </c>
      <c r="BI156">
        <v>4</v>
      </c>
      <c r="BJ156">
        <v>0</v>
      </c>
      <c r="BK156">
        <v>0</v>
      </c>
      <c r="BL156">
        <f t="shared" si="98"/>
        <v>0</v>
      </c>
      <c r="BM156">
        <v>0</v>
      </c>
      <c r="BN156">
        <v>12</v>
      </c>
      <c r="BO156">
        <v>0</v>
      </c>
      <c r="BP156">
        <f t="shared" si="99"/>
        <v>16</v>
      </c>
      <c r="BQ156" s="4">
        <f t="shared" si="100"/>
        <v>2168.8848257990207</v>
      </c>
      <c r="BR156" s="4">
        <f t="shared" si="101"/>
        <v>292.26461272674919</v>
      </c>
      <c r="BS156" s="4">
        <f t="shared" si="102"/>
        <v>122.25626259717822</v>
      </c>
      <c r="BT156" s="4">
        <f t="shared" si="103"/>
        <v>876.70313849697663</v>
      </c>
      <c r="BU156" s="4">
        <f t="shared" si="104"/>
        <v>17.891160380074862</v>
      </c>
      <c r="BV156" s="4">
        <f t="shared" si="105"/>
        <v>3477.9999999999995</v>
      </c>
      <c r="BW156" s="33">
        <f t="shared" si="106"/>
        <v>4.6216060080878111E-3</v>
      </c>
    </row>
    <row r="157" spans="1:75" ht="16" x14ac:dyDescent="0.2">
      <c r="A157" s="2" t="s">
        <v>671</v>
      </c>
      <c r="B157" s="2" t="s">
        <v>671</v>
      </c>
      <c r="C157" s="3">
        <v>142</v>
      </c>
      <c r="D157" s="2" t="s">
        <v>672</v>
      </c>
      <c r="E157" s="2" t="s">
        <v>673</v>
      </c>
      <c r="F157" s="2" t="s">
        <v>652</v>
      </c>
      <c r="G157" s="2" t="s">
        <v>100</v>
      </c>
      <c r="H157" s="2" t="s">
        <v>57</v>
      </c>
      <c r="I157">
        <v>2229</v>
      </c>
      <c r="J157">
        <v>1638</v>
      </c>
      <c r="K157">
        <v>227</v>
      </c>
      <c r="L157">
        <v>364</v>
      </c>
      <c r="M157">
        <v>1657</v>
      </c>
      <c r="N157" s="7">
        <v>0.77429906542056071</v>
      </c>
      <c r="O157">
        <v>34</v>
      </c>
      <c r="P157" s="12">
        <f t="shared" si="76"/>
        <v>9.4859813084112149E-2</v>
      </c>
      <c r="Q157" s="7">
        <v>1.5887850467289719E-2</v>
      </c>
      <c r="R157" s="7">
        <f t="shared" si="73"/>
        <v>0.16748768472906403</v>
      </c>
      <c r="S157">
        <v>34</v>
      </c>
      <c r="T157" s="7">
        <v>1.5887850467289719E-2</v>
      </c>
      <c r="U157" s="7">
        <f t="shared" si="74"/>
        <v>0.16748768472906403</v>
      </c>
      <c r="V157">
        <v>135</v>
      </c>
      <c r="W157" s="7">
        <v>6.3084112149532703E-2</v>
      </c>
      <c r="X157" s="7">
        <f t="shared" si="75"/>
        <v>0.66502463054187189</v>
      </c>
      <c r="Y157">
        <v>280</v>
      </c>
      <c r="Z157" s="7">
        <v>0.13084112149532709</v>
      </c>
      <c r="AA157" s="15">
        <v>2146</v>
      </c>
      <c r="AB157" s="5">
        <f t="shared" si="77"/>
        <v>1661.6457943925234</v>
      </c>
      <c r="AC157" s="5">
        <f t="shared" si="78"/>
        <v>34.095327102803736</v>
      </c>
      <c r="AD157" s="5">
        <f t="shared" si="79"/>
        <v>34.095327102803736</v>
      </c>
      <c r="AE157" s="5">
        <f t="shared" si="80"/>
        <v>135.37850467289718</v>
      </c>
      <c r="AF157" s="16">
        <f t="shared" si="81"/>
        <v>280.78504672897191</v>
      </c>
      <c r="AG157" s="21">
        <v>4</v>
      </c>
      <c r="AH157" s="22">
        <v>0</v>
      </c>
      <c r="AI157" s="22">
        <v>1</v>
      </c>
      <c r="AJ157" s="4">
        <f t="shared" si="82"/>
        <v>1</v>
      </c>
      <c r="AK157" s="22">
        <v>0</v>
      </c>
      <c r="AL157" s="22">
        <v>0</v>
      </c>
      <c r="AM157" s="22">
        <v>1</v>
      </c>
      <c r="AN157" s="23">
        <f t="shared" si="83"/>
        <v>6</v>
      </c>
      <c r="AO157" s="4">
        <f t="shared" si="84"/>
        <v>1665.6457943925234</v>
      </c>
      <c r="AP157" s="4">
        <f t="shared" si="85"/>
        <v>35.095327102803736</v>
      </c>
      <c r="AQ157" s="4">
        <f t="shared" si="86"/>
        <v>34.095327102803736</v>
      </c>
      <c r="AR157" s="4">
        <f t="shared" si="87"/>
        <v>135.37850467289718</v>
      </c>
      <c r="AS157" s="4">
        <f t="shared" si="88"/>
        <v>281.78504672897191</v>
      </c>
      <c r="AT157" s="4">
        <f t="shared" si="89"/>
        <v>2152</v>
      </c>
      <c r="AU157" s="25">
        <v>19</v>
      </c>
      <c r="AV157" s="25">
        <v>0</v>
      </c>
      <c r="AW157" s="25">
        <v>0</v>
      </c>
      <c r="AX157" s="4">
        <f t="shared" si="90"/>
        <v>0</v>
      </c>
      <c r="AY157" s="25">
        <v>0</v>
      </c>
      <c r="AZ157" s="25">
        <v>0</v>
      </c>
      <c r="BA157" s="25">
        <v>0</v>
      </c>
      <c r="BB157" s="4">
        <f t="shared" si="91"/>
        <v>19</v>
      </c>
      <c r="BC157" s="4">
        <f t="shared" si="92"/>
        <v>1684.6457943925234</v>
      </c>
      <c r="BD157" s="4">
        <f t="shared" si="93"/>
        <v>35.095327102803736</v>
      </c>
      <c r="BE157" s="4">
        <f t="shared" si="94"/>
        <v>34.095327102803736</v>
      </c>
      <c r="BF157" s="4">
        <f t="shared" si="95"/>
        <v>135.37850467289718</v>
      </c>
      <c r="BG157" s="4">
        <f t="shared" si="96"/>
        <v>281.78504672897191</v>
      </c>
      <c r="BH157" s="4">
        <f t="shared" si="97"/>
        <v>2171</v>
      </c>
      <c r="BI157">
        <v>6</v>
      </c>
      <c r="BJ157">
        <v>0</v>
      </c>
      <c r="BK157">
        <v>0</v>
      </c>
      <c r="BL157">
        <f t="shared" si="98"/>
        <v>0</v>
      </c>
      <c r="BM157">
        <v>0</v>
      </c>
      <c r="BN157">
        <v>0</v>
      </c>
      <c r="BO157">
        <v>4</v>
      </c>
      <c r="BP157">
        <f t="shared" si="99"/>
        <v>10</v>
      </c>
      <c r="BQ157" s="4">
        <f t="shared" si="100"/>
        <v>1690.6457943925234</v>
      </c>
      <c r="BR157" s="4">
        <f t="shared" si="101"/>
        <v>35.095327102803736</v>
      </c>
      <c r="BS157" s="4">
        <f t="shared" si="102"/>
        <v>34.095327102803736</v>
      </c>
      <c r="BT157" s="4">
        <f t="shared" si="103"/>
        <v>135.37850467289718</v>
      </c>
      <c r="BU157" s="4">
        <f t="shared" si="104"/>
        <v>285.78504672897191</v>
      </c>
      <c r="BV157" s="4">
        <f t="shared" si="105"/>
        <v>2181</v>
      </c>
      <c r="BW157" s="33">
        <f t="shared" si="106"/>
        <v>4.6061722708429292E-3</v>
      </c>
    </row>
    <row r="158" spans="1:75" ht="16" x14ac:dyDescent="0.2">
      <c r="A158" s="2" t="s">
        <v>529</v>
      </c>
      <c r="B158" s="2" t="s">
        <v>529</v>
      </c>
      <c r="C158" s="3">
        <v>224</v>
      </c>
      <c r="D158" s="2" t="s">
        <v>530</v>
      </c>
      <c r="E158" s="2" t="s">
        <v>531</v>
      </c>
      <c r="F158" s="2" t="s">
        <v>417</v>
      </c>
      <c r="G158" s="2" t="s">
        <v>378</v>
      </c>
      <c r="H158" s="2" t="s">
        <v>379</v>
      </c>
      <c r="I158">
        <v>872</v>
      </c>
      <c r="J158">
        <v>843</v>
      </c>
      <c r="K158">
        <v>15</v>
      </c>
      <c r="L158">
        <v>14</v>
      </c>
      <c r="M158">
        <v>830</v>
      </c>
      <c r="N158" s="7">
        <v>0.94857142857142862</v>
      </c>
      <c r="O158">
        <v>3</v>
      </c>
      <c r="P158" s="12">
        <f t="shared" si="76"/>
        <v>2.0571428571428574E-2</v>
      </c>
      <c r="Q158" s="7">
        <v>3.4285714285714284E-3</v>
      </c>
      <c r="R158" s="7">
        <f t="shared" ref="R158:R189" si="107">Q158/P158</f>
        <v>0.16666666666666663</v>
      </c>
      <c r="S158">
        <v>0</v>
      </c>
      <c r="T158" s="7">
        <v>0</v>
      </c>
      <c r="U158" s="7">
        <f t="shared" ref="U158:U189" si="108">T158/P158</f>
        <v>0</v>
      </c>
      <c r="V158">
        <v>15</v>
      </c>
      <c r="W158" s="7">
        <v>1.7142857142857144E-2</v>
      </c>
      <c r="X158" s="7">
        <f t="shared" ref="X158:X189" si="109">W158/P158</f>
        <v>0.83333333333333326</v>
      </c>
      <c r="Y158">
        <v>27</v>
      </c>
      <c r="Z158" s="7">
        <v>3.0857142857142857E-2</v>
      </c>
      <c r="AA158" s="15">
        <v>853</v>
      </c>
      <c r="AB158" s="5">
        <f t="shared" si="77"/>
        <v>809.13142857142861</v>
      </c>
      <c r="AC158" s="5">
        <f t="shared" si="78"/>
        <v>2.9245714285714284</v>
      </c>
      <c r="AD158" s="5">
        <f t="shared" si="79"/>
        <v>0</v>
      </c>
      <c r="AE158" s="5">
        <f t="shared" si="80"/>
        <v>14.622857142857143</v>
      </c>
      <c r="AF158" s="16">
        <f t="shared" si="81"/>
        <v>26.321142857142856</v>
      </c>
      <c r="AG158" s="21">
        <v>10</v>
      </c>
      <c r="AH158" s="22">
        <v>0</v>
      </c>
      <c r="AI158" s="22">
        <v>0</v>
      </c>
      <c r="AJ158" s="4">
        <f t="shared" si="82"/>
        <v>0</v>
      </c>
      <c r="AK158" s="22">
        <v>0</v>
      </c>
      <c r="AL158" s="22">
        <v>0</v>
      </c>
      <c r="AM158" s="22">
        <v>0</v>
      </c>
      <c r="AN158" s="23">
        <f t="shared" si="83"/>
        <v>10</v>
      </c>
      <c r="AO158" s="4">
        <f t="shared" si="84"/>
        <v>819.13142857142861</v>
      </c>
      <c r="AP158" s="4">
        <f t="shared" si="85"/>
        <v>2.9245714285714284</v>
      </c>
      <c r="AQ158" s="4">
        <f t="shared" si="86"/>
        <v>0</v>
      </c>
      <c r="AR158" s="4">
        <f t="shared" si="87"/>
        <v>14.622857142857143</v>
      </c>
      <c r="AS158" s="4">
        <f t="shared" si="88"/>
        <v>26.321142857142856</v>
      </c>
      <c r="AT158" s="4">
        <f t="shared" si="89"/>
        <v>863</v>
      </c>
      <c r="AU158" s="25">
        <v>7</v>
      </c>
      <c r="AV158" s="25">
        <v>0</v>
      </c>
      <c r="AW158" s="25">
        <v>0</v>
      </c>
      <c r="AX158" s="4">
        <f t="shared" si="90"/>
        <v>0</v>
      </c>
      <c r="AY158" s="25">
        <v>0</v>
      </c>
      <c r="AZ158" s="25">
        <v>0</v>
      </c>
      <c r="BA158" s="25">
        <v>0</v>
      </c>
      <c r="BB158" s="4">
        <f t="shared" si="91"/>
        <v>7</v>
      </c>
      <c r="BC158" s="4">
        <f t="shared" si="92"/>
        <v>826.13142857142861</v>
      </c>
      <c r="BD158" s="4">
        <f t="shared" si="93"/>
        <v>2.9245714285714284</v>
      </c>
      <c r="BE158" s="4">
        <f t="shared" si="94"/>
        <v>0</v>
      </c>
      <c r="BF158" s="4">
        <f t="shared" si="95"/>
        <v>14.622857142857143</v>
      </c>
      <c r="BG158" s="4">
        <f t="shared" si="96"/>
        <v>26.321142857142856</v>
      </c>
      <c r="BH158" s="4">
        <f t="shared" si="97"/>
        <v>870</v>
      </c>
      <c r="BI158">
        <v>4</v>
      </c>
      <c r="BJ158">
        <v>0</v>
      </c>
      <c r="BK158">
        <v>0</v>
      </c>
      <c r="BL158">
        <f t="shared" si="98"/>
        <v>0</v>
      </c>
      <c r="BM158">
        <v>0</v>
      </c>
      <c r="BN158">
        <v>0</v>
      </c>
      <c r="BO158">
        <v>0</v>
      </c>
      <c r="BP158">
        <f t="shared" si="99"/>
        <v>4</v>
      </c>
      <c r="BQ158" s="4">
        <f t="shared" si="100"/>
        <v>830.13142857142861</v>
      </c>
      <c r="BR158" s="4">
        <f t="shared" si="101"/>
        <v>2.9245714285714284</v>
      </c>
      <c r="BS158" s="4">
        <f t="shared" si="102"/>
        <v>0</v>
      </c>
      <c r="BT158" s="4">
        <f t="shared" si="103"/>
        <v>14.622857142857143</v>
      </c>
      <c r="BU158" s="4">
        <f t="shared" si="104"/>
        <v>26.321142857142856</v>
      </c>
      <c r="BV158" s="4">
        <f t="shared" si="105"/>
        <v>874</v>
      </c>
      <c r="BW158" s="33">
        <f t="shared" si="106"/>
        <v>4.5977011494252873E-3</v>
      </c>
    </row>
    <row r="159" spans="1:75" ht="16" x14ac:dyDescent="0.2">
      <c r="A159" s="2" t="s">
        <v>724</v>
      </c>
      <c r="B159" s="2" t="s">
        <v>724</v>
      </c>
      <c r="C159" s="3">
        <v>206</v>
      </c>
      <c r="D159" s="2" t="s">
        <v>725</v>
      </c>
      <c r="E159" s="2" t="s">
        <v>726</v>
      </c>
      <c r="F159" s="2" t="s">
        <v>157</v>
      </c>
      <c r="G159" s="2" t="s">
        <v>264</v>
      </c>
      <c r="H159" s="2" t="s">
        <v>265</v>
      </c>
      <c r="I159">
        <v>2530</v>
      </c>
      <c r="J159">
        <v>2066</v>
      </c>
      <c r="K159">
        <v>379</v>
      </c>
      <c r="L159">
        <v>85</v>
      </c>
      <c r="M159">
        <v>2078</v>
      </c>
      <c r="N159" s="7">
        <v>0.80169753086419748</v>
      </c>
      <c r="O159">
        <v>263</v>
      </c>
      <c r="P159" s="12">
        <f t="shared" si="76"/>
        <v>0.1847993827160494</v>
      </c>
      <c r="Q159" s="7">
        <v>0.10146604938271606</v>
      </c>
      <c r="R159" s="7">
        <f t="shared" si="107"/>
        <v>0.54906054279749472</v>
      </c>
      <c r="S159">
        <v>84</v>
      </c>
      <c r="T159" s="7">
        <v>3.2407407407407406E-2</v>
      </c>
      <c r="U159" s="7">
        <f t="shared" si="108"/>
        <v>0.1753653444676409</v>
      </c>
      <c r="V159">
        <v>132</v>
      </c>
      <c r="W159" s="7">
        <v>5.0925925925925923E-2</v>
      </c>
      <c r="X159" s="7">
        <f t="shared" si="109"/>
        <v>0.27557411273486426</v>
      </c>
      <c r="Y159">
        <v>35</v>
      </c>
      <c r="Z159" s="7">
        <v>1.3503086419753086E-2</v>
      </c>
      <c r="AA159" s="15">
        <v>2409</v>
      </c>
      <c r="AB159" s="5">
        <f t="shared" si="77"/>
        <v>1931.2893518518517</v>
      </c>
      <c r="AC159" s="5">
        <f t="shared" si="78"/>
        <v>244.43171296296299</v>
      </c>
      <c r="AD159" s="5">
        <f t="shared" si="79"/>
        <v>78.069444444444443</v>
      </c>
      <c r="AE159" s="5">
        <f t="shared" si="80"/>
        <v>122.68055555555554</v>
      </c>
      <c r="AF159" s="16">
        <f t="shared" si="81"/>
        <v>32.528935185185183</v>
      </c>
      <c r="AG159" s="21">
        <v>14</v>
      </c>
      <c r="AH159" s="22">
        <v>0</v>
      </c>
      <c r="AI159" s="22">
        <v>0</v>
      </c>
      <c r="AJ159" s="4">
        <f t="shared" si="82"/>
        <v>0</v>
      </c>
      <c r="AK159" s="22">
        <v>0</v>
      </c>
      <c r="AL159" s="22">
        <v>0</v>
      </c>
      <c r="AM159" s="22">
        <v>-2</v>
      </c>
      <c r="AN159" s="23">
        <f t="shared" si="83"/>
        <v>12</v>
      </c>
      <c r="AO159" s="4">
        <f t="shared" si="84"/>
        <v>1945.2893518518517</v>
      </c>
      <c r="AP159" s="4">
        <f t="shared" si="85"/>
        <v>244.43171296296299</v>
      </c>
      <c r="AQ159" s="4">
        <f t="shared" si="86"/>
        <v>78.069444444444443</v>
      </c>
      <c r="AR159" s="4">
        <f t="shared" si="87"/>
        <v>122.68055555555554</v>
      </c>
      <c r="AS159" s="4">
        <f t="shared" si="88"/>
        <v>30.528935185185183</v>
      </c>
      <c r="AT159" s="4">
        <f t="shared" si="89"/>
        <v>2421</v>
      </c>
      <c r="AU159" s="25">
        <v>11</v>
      </c>
      <c r="AV159" s="25">
        <v>2</v>
      </c>
      <c r="AW159" s="25">
        <v>0</v>
      </c>
      <c r="AX159" s="4">
        <f t="shared" si="90"/>
        <v>2</v>
      </c>
      <c r="AY159" s="25">
        <v>0</v>
      </c>
      <c r="AZ159" s="25">
        <v>0</v>
      </c>
      <c r="BA159" s="25">
        <v>0</v>
      </c>
      <c r="BB159" s="4">
        <f t="shared" si="91"/>
        <v>13</v>
      </c>
      <c r="BC159" s="4">
        <f t="shared" si="92"/>
        <v>1956.2893518518517</v>
      </c>
      <c r="BD159" s="4">
        <f t="shared" si="93"/>
        <v>246.43171296296299</v>
      </c>
      <c r="BE159" s="4">
        <f t="shared" si="94"/>
        <v>78.069444444444443</v>
      </c>
      <c r="BF159" s="4">
        <f t="shared" si="95"/>
        <v>122.68055555555554</v>
      </c>
      <c r="BG159" s="4">
        <f t="shared" si="96"/>
        <v>30.528935185185183</v>
      </c>
      <c r="BH159" s="4">
        <f t="shared" si="97"/>
        <v>2434</v>
      </c>
      <c r="BI159">
        <v>10</v>
      </c>
      <c r="BJ159">
        <v>0</v>
      </c>
      <c r="BK159">
        <v>0</v>
      </c>
      <c r="BL159">
        <f t="shared" si="98"/>
        <v>0</v>
      </c>
      <c r="BM159">
        <v>0</v>
      </c>
      <c r="BN159">
        <v>0</v>
      </c>
      <c r="BO159">
        <v>1</v>
      </c>
      <c r="BP159">
        <f t="shared" si="99"/>
        <v>11</v>
      </c>
      <c r="BQ159" s="4">
        <f t="shared" si="100"/>
        <v>1966.2893518518517</v>
      </c>
      <c r="BR159" s="4">
        <f t="shared" si="101"/>
        <v>246.43171296296299</v>
      </c>
      <c r="BS159" s="4">
        <f t="shared" si="102"/>
        <v>78.069444444444443</v>
      </c>
      <c r="BT159" s="4">
        <f t="shared" si="103"/>
        <v>122.68055555555554</v>
      </c>
      <c r="BU159" s="4">
        <f t="shared" si="104"/>
        <v>31.528935185185183</v>
      </c>
      <c r="BV159" s="4">
        <f t="shared" si="105"/>
        <v>2445</v>
      </c>
      <c r="BW159" s="33">
        <f t="shared" si="106"/>
        <v>4.5193097781429745E-3</v>
      </c>
    </row>
    <row r="160" spans="1:75" ht="16" x14ac:dyDescent="0.2">
      <c r="A160" s="2" t="s">
        <v>50</v>
      </c>
      <c r="B160" s="2" t="s">
        <v>50</v>
      </c>
      <c r="C160" s="3">
        <v>15</v>
      </c>
      <c r="D160" s="2" t="s">
        <v>51</v>
      </c>
      <c r="E160" s="2" t="s">
        <v>52</v>
      </c>
      <c r="F160" s="2" t="s">
        <v>47</v>
      </c>
      <c r="G160" s="2" t="s">
        <v>48</v>
      </c>
      <c r="H160" s="2" t="s">
        <v>49</v>
      </c>
      <c r="I160">
        <v>4274</v>
      </c>
      <c r="J160">
        <v>2016</v>
      </c>
      <c r="K160">
        <v>2196</v>
      </c>
      <c r="L160">
        <v>62</v>
      </c>
      <c r="M160">
        <v>2347</v>
      </c>
      <c r="N160" s="7">
        <v>0.522600757069695</v>
      </c>
      <c r="O160">
        <v>596</v>
      </c>
      <c r="P160" s="12">
        <f t="shared" si="76"/>
        <v>0.4575818303273213</v>
      </c>
      <c r="Q160" s="7">
        <v>0.13270986417279002</v>
      </c>
      <c r="R160" s="7">
        <f t="shared" si="107"/>
        <v>0.29002433090024327</v>
      </c>
      <c r="S160">
        <v>353</v>
      </c>
      <c r="T160" s="7">
        <v>7.8601647739924299E-2</v>
      </c>
      <c r="U160" s="7">
        <f t="shared" si="108"/>
        <v>0.17177615571776159</v>
      </c>
      <c r="V160">
        <v>1106</v>
      </c>
      <c r="W160" s="7">
        <v>0.246270318414607</v>
      </c>
      <c r="X160" s="7">
        <f t="shared" si="109"/>
        <v>0.53819951338199512</v>
      </c>
      <c r="Y160">
        <v>89</v>
      </c>
      <c r="Z160" s="7">
        <v>1.9817412602983746E-2</v>
      </c>
      <c r="AA160" s="15">
        <v>3967</v>
      </c>
      <c r="AB160" s="5">
        <f t="shared" si="77"/>
        <v>2073.15720329548</v>
      </c>
      <c r="AC160" s="5">
        <f t="shared" si="78"/>
        <v>526.46003117345799</v>
      </c>
      <c r="AD160" s="5">
        <f t="shared" si="79"/>
        <v>311.81273658427972</v>
      </c>
      <c r="AE160" s="5">
        <f t="shared" si="80"/>
        <v>976.95435315074599</v>
      </c>
      <c r="AF160" s="16">
        <f t="shared" si="81"/>
        <v>78.615675796036513</v>
      </c>
      <c r="AG160" s="21">
        <v>12</v>
      </c>
      <c r="AH160" s="22">
        <v>2</v>
      </c>
      <c r="AI160" s="22">
        <v>0</v>
      </c>
      <c r="AJ160" s="4">
        <f t="shared" si="82"/>
        <v>2</v>
      </c>
      <c r="AK160" s="22">
        <v>0</v>
      </c>
      <c r="AL160" s="22">
        <v>0</v>
      </c>
      <c r="AM160" s="22">
        <v>0</v>
      </c>
      <c r="AN160" s="23">
        <f t="shared" si="83"/>
        <v>14</v>
      </c>
      <c r="AO160" s="4">
        <f t="shared" si="84"/>
        <v>2085.15720329548</v>
      </c>
      <c r="AP160" s="4">
        <f t="shared" si="85"/>
        <v>528.46003117345799</v>
      </c>
      <c r="AQ160" s="4">
        <f t="shared" si="86"/>
        <v>311.81273658427972</v>
      </c>
      <c r="AR160" s="4">
        <f t="shared" si="87"/>
        <v>976.95435315074599</v>
      </c>
      <c r="AS160" s="4">
        <f t="shared" si="88"/>
        <v>78.615675796036513</v>
      </c>
      <c r="AT160" s="4">
        <f t="shared" si="89"/>
        <v>3981.0000000000005</v>
      </c>
      <c r="AU160" s="25">
        <v>25</v>
      </c>
      <c r="AV160" s="25">
        <v>0</v>
      </c>
      <c r="AW160" s="25">
        <v>0</v>
      </c>
      <c r="AX160" s="4">
        <f t="shared" si="90"/>
        <v>0</v>
      </c>
      <c r="AY160" s="25">
        <v>0</v>
      </c>
      <c r="AZ160" s="25">
        <v>0</v>
      </c>
      <c r="BA160" s="25">
        <v>0</v>
      </c>
      <c r="BB160" s="4">
        <f t="shared" si="91"/>
        <v>25</v>
      </c>
      <c r="BC160" s="4">
        <f t="shared" si="92"/>
        <v>2110.15720329548</v>
      </c>
      <c r="BD160" s="4">
        <f t="shared" si="93"/>
        <v>528.46003117345799</v>
      </c>
      <c r="BE160" s="4">
        <f t="shared" si="94"/>
        <v>311.81273658427972</v>
      </c>
      <c r="BF160" s="4">
        <f t="shared" si="95"/>
        <v>976.95435315074599</v>
      </c>
      <c r="BG160" s="4">
        <f t="shared" si="96"/>
        <v>78.615675796036513</v>
      </c>
      <c r="BH160" s="4">
        <f t="shared" si="97"/>
        <v>4006.0000000000005</v>
      </c>
      <c r="BI160">
        <v>18</v>
      </c>
      <c r="BJ160">
        <v>0</v>
      </c>
      <c r="BK160">
        <v>0</v>
      </c>
      <c r="BL160">
        <f t="shared" si="98"/>
        <v>0</v>
      </c>
      <c r="BM160">
        <v>0</v>
      </c>
      <c r="BN160">
        <v>0</v>
      </c>
      <c r="BO160">
        <v>0</v>
      </c>
      <c r="BP160">
        <f t="shared" si="99"/>
        <v>18</v>
      </c>
      <c r="BQ160" s="4">
        <f t="shared" si="100"/>
        <v>2128.15720329548</v>
      </c>
      <c r="BR160" s="4">
        <f t="shared" si="101"/>
        <v>528.46003117345799</v>
      </c>
      <c r="BS160" s="4">
        <f t="shared" si="102"/>
        <v>311.81273658427972</v>
      </c>
      <c r="BT160" s="4">
        <f t="shared" si="103"/>
        <v>976.95435315074599</v>
      </c>
      <c r="BU160" s="4">
        <f t="shared" si="104"/>
        <v>78.615675796036513</v>
      </c>
      <c r="BV160" s="4">
        <f t="shared" si="105"/>
        <v>4024.0000000000005</v>
      </c>
      <c r="BW160" s="33">
        <f t="shared" si="106"/>
        <v>4.4932601098352466E-3</v>
      </c>
    </row>
    <row r="161" spans="1:75" ht="16" x14ac:dyDescent="0.2">
      <c r="A161" s="2" t="s">
        <v>325</v>
      </c>
      <c r="B161" s="2" t="s">
        <v>325</v>
      </c>
      <c r="C161" s="3">
        <v>166</v>
      </c>
      <c r="D161" s="2" t="s">
        <v>326</v>
      </c>
      <c r="E161" s="2" t="s">
        <v>327</v>
      </c>
      <c r="F161" s="2" t="s">
        <v>239</v>
      </c>
      <c r="G161" s="2" t="s">
        <v>264</v>
      </c>
      <c r="H161" s="2" t="s">
        <v>265</v>
      </c>
      <c r="I161">
        <v>677</v>
      </c>
      <c r="J161">
        <v>517</v>
      </c>
      <c r="K161">
        <v>57</v>
      </c>
      <c r="L161">
        <v>103</v>
      </c>
      <c r="M161">
        <v>548</v>
      </c>
      <c r="N161" s="7">
        <v>0.83920367534456353</v>
      </c>
      <c r="O161">
        <v>28</v>
      </c>
      <c r="P161" s="12">
        <f t="shared" si="76"/>
        <v>8.7289433384379778E-2</v>
      </c>
      <c r="Q161" s="7">
        <v>4.2879019908116385E-2</v>
      </c>
      <c r="R161" s="7">
        <f t="shared" si="107"/>
        <v>0.49122807017543862</v>
      </c>
      <c r="S161">
        <v>22</v>
      </c>
      <c r="T161" s="7">
        <v>3.3690658499234305E-2</v>
      </c>
      <c r="U161" s="7">
        <f t="shared" si="108"/>
        <v>0.38596491228070179</v>
      </c>
      <c r="V161">
        <v>7</v>
      </c>
      <c r="W161" s="7">
        <v>1.0719754977029096E-2</v>
      </c>
      <c r="X161" s="7">
        <f t="shared" si="109"/>
        <v>0.12280701754385966</v>
      </c>
      <c r="Y161">
        <v>48</v>
      </c>
      <c r="Z161" s="7">
        <v>7.3506891271056668E-2</v>
      </c>
      <c r="AA161" s="15">
        <v>664</v>
      </c>
      <c r="AB161" s="5">
        <f t="shared" si="77"/>
        <v>557.23124042879022</v>
      </c>
      <c r="AC161" s="5">
        <f t="shared" si="78"/>
        <v>28.47166921898928</v>
      </c>
      <c r="AD161" s="5">
        <f t="shared" si="79"/>
        <v>22.370597243491577</v>
      </c>
      <c r="AE161" s="5">
        <f t="shared" si="80"/>
        <v>7.1179173047473201</v>
      </c>
      <c r="AF161" s="16">
        <f t="shared" si="81"/>
        <v>48.808575803981626</v>
      </c>
      <c r="AG161" s="21">
        <v>3</v>
      </c>
      <c r="AH161" s="22">
        <v>0</v>
      </c>
      <c r="AI161" s="22">
        <v>0</v>
      </c>
      <c r="AJ161" s="4">
        <f t="shared" si="82"/>
        <v>0</v>
      </c>
      <c r="AK161" s="22">
        <v>0</v>
      </c>
      <c r="AL161" s="22">
        <v>0</v>
      </c>
      <c r="AM161" s="22">
        <v>0</v>
      </c>
      <c r="AN161" s="23">
        <f t="shared" si="83"/>
        <v>3</v>
      </c>
      <c r="AO161" s="4">
        <f t="shared" si="84"/>
        <v>560.23124042879022</v>
      </c>
      <c r="AP161" s="4">
        <f t="shared" si="85"/>
        <v>28.47166921898928</v>
      </c>
      <c r="AQ161" s="4">
        <f t="shared" si="86"/>
        <v>22.370597243491577</v>
      </c>
      <c r="AR161" s="4">
        <f t="shared" si="87"/>
        <v>7.1179173047473201</v>
      </c>
      <c r="AS161" s="4">
        <f t="shared" si="88"/>
        <v>48.808575803981626</v>
      </c>
      <c r="AT161" s="4">
        <f t="shared" si="89"/>
        <v>667</v>
      </c>
      <c r="AU161" s="25">
        <v>3</v>
      </c>
      <c r="AV161" s="25">
        <v>0</v>
      </c>
      <c r="AW161" s="25">
        <v>0</v>
      </c>
      <c r="AX161" s="4">
        <f t="shared" si="90"/>
        <v>0</v>
      </c>
      <c r="AY161" s="25">
        <v>0</v>
      </c>
      <c r="AZ161" s="25">
        <v>0</v>
      </c>
      <c r="BA161" s="25">
        <v>0</v>
      </c>
      <c r="BB161" s="4">
        <f t="shared" si="91"/>
        <v>3</v>
      </c>
      <c r="BC161" s="4">
        <f t="shared" si="92"/>
        <v>563.23124042879022</v>
      </c>
      <c r="BD161" s="4">
        <f t="shared" si="93"/>
        <v>28.47166921898928</v>
      </c>
      <c r="BE161" s="4">
        <f t="shared" si="94"/>
        <v>22.370597243491577</v>
      </c>
      <c r="BF161" s="4">
        <f t="shared" si="95"/>
        <v>7.1179173047473201</v>
      </c>
      <c r="BG161" s="4">
        <f t="shared" si="96"/>
        <v>48.808575803981626</v>
      </c>
      <c r="BH161" s="4">
        <f t="shared" si="97"/>
        <v>670</v>
      </c>
      <c r="BI161">
        <v>3</v>
      </c>
      <c r="BJ161">
        <v>0</v>
      </c>
      <c r="BK161">
        <v>0</v>
      </c>
      <c r="BL161">
        <f t="shared" si="98"/>
        <v>0</v>
      </c>
      <c r="BM161">
        <v>0</v>
      </c>
      <c r="BN161">
        <v>0</v>
      </c>
      <c r="BO161">
        <v>0</v>
      </c>
      <c r="BP161">
        <f t="shared" si="99"/>
        <v>3</v>
      </c>
      <c r="BQ161" s="4">
        <f t="shared" si="100"/>
        <v>566.23124042879022</v>
      </c>
      <c r="BR161" s="4">
        <f t="shared" si="101"/>
        <v>28.47166921898928</v>
      </c>
      <c r="BS161" s="4">
        <f t="shared" si="102"/>
        <v>22.370597243491577</v>
      </c>
      <c r="BT161" s="4">
        <f t="shared" si="103"/>
        <v>7.1179173047473201</v>
      </c>
      <c r="BU161" s="4">
        <f t="shared" si="104"/>
        <v>48.808575803981626</v>
      </c>
      <c r="BV161" s="4">
        <f t="shared" si="105"/>
        <v>673</v>
      </c>
      <c r="BW161" s="33">
        <f t="shared" si="106"/>
        <v>4.4776119402985077E-3</v>
      </c>
    </row>
    <row r="162" spans="1:75" ht="16" x14ac:dyDescent="0.2">
      <c r="A162" s="2" t="s">
        <v>625</v>
      </c>
      <c r="B162" s="2" t="s">
        <v>625</v>
      </c>
      <c r="C162" s="3">
        <v>179</v>
      </c>
      <c r="D162" s="2" t="s">
        <v>626</v>
      </c>
      <c r="E162" s="2" t="s">
        <v>627</v>
      </c>
      <c r="F162" s="2" t="s">
        <v>538</v>
      </c>
      <c r="G162" s="2" t="s">
        <v>367</v>
      </c>
      <c r="H162" s="2" t="s">
        <v>368</v>
      </c>
      <c r="I162">
        <v>4483</v>
      </c>
      <c r="J162">
        <v>2772</v>
      </c>
      <c r="K162">
        <v>1089</v>
      </c>
      <c r="L162">
        <v>622</v>
      </c>
      <c r="M162">
        <v>2596</v>
      </c>
      <c r="N162" s="7">
        <v>0.60640037374445221</v>
      </c>
      <c r="O162">
        <v>570</v>
      </c>
      <c r="P162" s="12">
        <f t="shared" si="76"/>
        <v>0.24783928988554077</v>
      </c>
      <c r="Q162" s="7">
        <v>0.13314646110721795</v>
      </c>
      <c r="R162" s="7">
        <f t="shared" si="107"/>
        <v>0.5372290292177192</v>
      </c>
      <c r="S162">
        <v>165</v>
      </c>
      <c r="T162" s="7">
        <v>3.8542396636299929E-2</v>
      </c>
      <c r="U162" s="7">
        <f t="shared" si="108"/>
        <v>0.15551366635249764</v>
      </c>
      <c r="V162">
        <v>326</v>
      </c>
      <c r="W162" s="7">
        <v>7.6150432142022897E-2</v>
      </c>
      <c r="X162" s="7">
        <f t="shared" si="109"/>
        <v>0.30725730442978322</v>
      </c>
      <c r="Y162">
        <v>624</v>
      </c>
      <c r="Z162" s="7">
        <v>0.14576033637000702</v>
      </c>
      <c r="AA162" s="15">
        <v>4500</v>
      </c>
      <c r="AB162" s="5">
        <f t="shared" si="77"/>
        <v>2728.801681850035</v>
      </c>
      <c r="AC162" s="5">
        <f t="shared" si="78"/>
        <v>599.15907498248077</v>
      </c>
      <c r="AD162" s="5">
        <f t="shared" si="79"/>
        <v>173.44078486334968</v>
      </c>
      <c r="AE162" s="5">
        <f t="shared" si="80"/>
        <v>342.67694463910306</v>
      </c>
      <c r="AF162" s="16">
        <f t="shared" si="81"/>
        <v>655.92151366503163</v>
      </c>
      <c r="AG162" s="21">
        <v>52</v>
      </c>
      <c r="AH162" s="22">
        <v>0</v>
      </c>
      <c r="AI162" s="22">
        <v>12</v>
      </c>
      <c r="AJ162" s="4">
        <f t="shared" si="82"/>
        <v>12</v>
      </c>
      <c r="AK162" s="22">
        <v>0</v>
      </c>
      <c r="AL162" s="22">
        <v>0</v>
      </c>
      <c r="AM162" s="22">
        <v>-3</v>
      </c>
      <c r="AN162" s="23">
        <f t="shared" si="83"/>
        <v>61</v>
      </c>
      <c r="AO162" s="4">
        <f t="shared" si="84"/>
        <v>2780.801681850035</v>
      </c>
      <c r="AP162" s="4">
        <f t="shared" si="85"/>
        <v>611.15907498248077</v>
      </c>
      <c r="AQ162" s="4">
        <f t="shared" si="86"/>
        <v>173.44078486334968</v>
      </c>
      <c r="AR162" s="4">
        <f t="shared" si="87"/>
        <v>342.67694463910306</v>
      </c>
      <c r="AS162" s="4">
        <f t="shared" si="88"/>
        <v>652.92151366503163</v>
      </c>
      <c r="AT162" s="4">
        <f t="shared" si="89"/>
        <v>4561</v>
      </c>
      <c r="AU162" s="25">
        <v>50</v>
      </c>
      <c r="AV162" s="25">
        <v>4</v>
      </c>
      <c r="AW162" s="25">
        <v>4</v>
      </c>
      <c r="AX162" s="4">
        <f t="shared" si="90"/>
        <v>8</v>
      </c>
      <c r="AY162" s="25">
        <v>0</v>
      </c>
      <c r="AZ162" s="25">
        <v>-18</v>
      </c>
      <c r="BA162" s="25">
        <v>3</v>
      </c>
      <c r="BB162" s="4">
        <f t="shared" si="91"/>
        <v>43</v>
      </c>
      <c r="BC162" s="4">
        <f t="shared" si="92"/>
        <v>2830.801681850035</v>
      </c>
      <c r="BD162" s="4">
        <f t="shared" si="93"/>
        <v>619.15907498248077</v>
      </c>
      <c r="BE162" s="4">
        <f t="shared" si="94"/>
        <v>173.44078486334968</v>
      </c>
      <c r="BF162" s="4">
        <f t="shared" si="95"/>
        <v>324.67694463910306</v>
      </c>
      <c r="BG162" s="4">
        <f t="shared" si="96"/>
        <v>655.92151366503163</v>
      </c>
      <c r="BH162" s="4">
        <f t="shared" si="97"/>
        <v>4604</v>
      </c>
      <c r="BI162">
        <v>6</v>
      </c>
      <c r="BJ162">
        <v>0</v>
      </c>
      <c r="BK162">
        <v>3</v>
      </c>
      <c r="BL162">
        <f t="shared" si="98"/>
        <v>3</v>
      </c>
      <c r="BM162">
        <v>12</v>
      </c>
      <c r="BN162">
        <v>0</v>
      </c>
      <c r="BO162">
        <v>-1</v>
      </c>
      <c r="BP162">
        <f t="shared" si="99"/>
        <v>20</v>
      </c>
      <c r="BQ162" s="4">
        <f t="shared" si="100"/>
        <v>2836.801681850035</v>
      </c>
      <c r="BR162" s="4">
        <f t="shared" si="101"/>
        <v>622.15907498248077</v>
      </c>
      <c r="BS162" s="4">
        <f t="shared" si="102"/>
        <v>185.44078486334968</v>
      </c>
      <c r="BT162" s="4">
        <f t="shared" si="103"/>
        <v>324.67694463910306</v>
      </c>
      <c r="BU162" s="4">
        <f t="shared" si="104"/>
        <v>654.92151366503163</v>
      </c>
      <c r="BV162" s="4">
        <f t="shared" si="105"/>
        <v>4624</v>
      </c>
      <c r="BW162" s="33">
        <f t="shared" si="106"/>
        <v>4.3440486533449178E-3</v>
      </c>
    </row>
    <row r="163" spans="1:75" ht="16" x14ac:dyDescent="0.2">
      <c r="A163" s="2" t="s">
        <v>659</v>
      </c>
      <c r="B163" s="2" t="s">
        <v>659</v>
      </c>
      <c r="C163" s="3">
        <v>72</v>
      </c>
      <c r="D163" s="2" t="s">
        <v>660</v>
      </c>
      <c r="E163" s="2" t="s">
        <v>661</v>
      </c>
      <c r="F163" s="2" t="s">
        <v>652</v>
      </c>
      <c r="G163" s="2" t="s">
        <v>100</v>
      </c>
      <c r="H163" s="2" t="s">
        <v>57</v>
      </c>
      <c r="I163">
        <v>2915</v>
      </c>
      <c r="J163">
        <v>1677</v>
      </c>
      <c r="K163">
        <v>704</v>
      </c>
      <c r="L163">
        <v>534</v>
      </c>
      <c r="M163">
        <v>2069</v>
      </c>
      <c r="N163" s="7">
        <v>0.66102236421725236</v>
      </c>
      <c r="O163">
        <v>151</v>
      </c>
      <c r="P163" s="12">
        <f t="shared" si="76"/>
        <v>0.15910543130990418</v>
      </c>
      <c r="Q163" s="7">
        <v>4.8242811501597441E-2</v>
      </c>
      <c r="R163" s="7">
        <f t="shared" si="107"/>
        <v>0.30321285140562243</v>
      </c>
      <c r="S163">
        <v>161</v>
      </c>
      <c r="T163" s="7">
        <v>5.1437699680511186E-2</v>
      </c>
      <c r="U163" s="7">
        <f t="shared" si="108"/>
        <v>0.32329317269076302</v>
      </c>
      <c r="V163">
        <v>186</v>
      </c>
      <c r="W163" s="7">
        <v>5.942492012779553E-2</v>
      </c>
      <c r="X163" s="7">
        <f t="shared" si="109"/>
        <v>0.37349397590361444</v>
      </c>
      <c r="Y163">
        <v>563</v>
      </c>
      <c r="Z163" s="7">
        <v>0.17987220447284344</v>
      </c>
      <c r="AA163" s="15">
        <v>2956</v>
      </c>
      <c r="AB163" s="5">
        <f t="shared" si="77"/>
        <v>1953.9821086261979</v>
      </c>
      <c r="AC163" s="5">
        <f t="shared" si="78"/>
        <v>142.60575079872203</v>
      </c>
      <c r="AD163" s="5">
        <f t="shared" si="79"/>
        <v>152.04984025559105</v>
      </c>
      <c r="AE163" s="5">
        <f t="shared" si="80"/>
        <v>175.66006389776359</v>
      </c>
      <c r="AF163" s="16">
        <f t="shared" si="81"/>
        <v>531.70223642172516</v>
      </c>
      <c r="AG163" s="21">
        <v>17</v>
      </c>
      <c r="AH163" s="22">
        <v>0</v>
      </c>
      <c r="AI163" s="22">
        <v>4</v>
      </c>
      <c r="AJ163" s="4">
        <f t="shared" si="82"/>
        <v>4</v>
      </c>
      <c r="AK163" s="22">
        <v>0</v>
      </c>
      <c r="AL163" s="22">
        <v>0</v>
      </c>
      <c r="AM163" s="22">
        <v>2</v>
      </c>
      <c r="AN163" s="23">
        <f t="shared" si="83"/>
        <v>23</v>
      </c>
      <c r="AO163" s="4">
        <f t="shared" si="84"/>
        <v>1970.9821086261979</v>
      </c>
      <c r="AP163" s="4">
        <f t="shared" si="85"/>
        <v>146.60575079872203</v>
      </c>
      <c r="AQ163" s="4">
        <f t="shared" si="86"/>
        <v>152.04984025559105</v>
      </c>
      <c r="AR163" s="4">
        <f t="shared" si="87"/>
        <v>175.66006389776359</v>
      </c>
      <c r="AS163" s="4">
        <f t="shared" si="88"/>
        <v>533.70223642172516</v>
      </c>
      <c r="AT163" s="4">
        <f t="shared" si="89"/>
        <v>2978.9999999999991</v>
      </c>
      <c r="AU163" s="25">
        <v>17</v>
      </c>
      <c r="AV163" s="25">
        <v>0</v>
      </c>
      <c r="AW163" s="25">
        <v>2</v>
      </c>
      <c r="AX163" s="4">
        <f t="shared" si="90"/>
        <v>2</v>
      </c>
      <c r="AY163" s="25">
        <v>0</v>
      </c>
      <c r="AZ163" s="25">
        <v>0</v>
      </c>
      <c r="BA163" s="25">
        <v>8</v>
      </c>
      <c r="BB163" s="4">
        <f t="shared" ref="BB163" si="110">AU163+AX163+AY163+AZ163+BA163</f>
        <v>27</v>
      </c>
      <c r="BC163" s="4">
        <f t="shared" si="92"/>
        <v>1987.9821086261979</v>
      </c>
      <c r="BD163" s="4">
        <f t="shared" si="93"/>
        <v>148.60575079872203</v>
      </c>
      <c r="BE163" s="4">
        <f t="shared" si="94"/>
        <v>152.04984025559105</v>
      </c>
      <c r="BF163" s="4">
        <f t="shared" si="95"/>
        <v>175.66006389776359</v>
      </c>
      <c r="BG163" s="4">
        <f t="shared" si="96"/>
        <v>541.70223642172516</v>
      </c>
      <c r="BH163" s="4">
        <f t="shared" si="97"/>
        <v>3005.9999999999991</v>
      </c>
      <c r="BI163">
        <v>7</v>
      </c>
      <c r="BJ163">
        <v>2</v>
      </c>
      <c r="BK163">
        <v>6</v>
      </c>
      <c r="BL163">
        <f t="shared" si="98"/>
        <v>8</v>
      </c>
      <c r="BM163">
        <v>0</v>
      </c>
      <c r="BN163">
        <v>0</v>
      </c>
      <c r="BO163">
        <v>-2</v>
      </c>
      <c r="BP163">
        <f t="shared" si="99"/>
        <v>13</v>
      </c>
      <c r="BQ163" s="4">
        <f t="shared" si="100"/>
        <v>1994.9821086261979</v>
      </c>
      <c r="BR163" s="4">
        <f t="shared" si="101"/>
        <v>156.60575079872203</v>
      </c>
      <c r="BS163" s="4">
        <f t="shared" si="102"/>
        <v>152.04984025559105</v>
      </c>
      <c r="BT163" s="4">
        <f t="shared" si="103"/>
        <v>175.66006389776359</v>
      </c>
      <c r="BU163" s="4">
        <f t="shared" si="104"/>
        <v>539.70223642172516</v>
      </c>
      <c r="BV163" s="4">
        <f t="shared" si="105"/>
        <v>3018.9999999999991</v>
      </c>
      <c r="BW163" s="33">
        <f t="shared" si="106"/>
        <v>4.3246839654025298E-3</v>
      </c>
    </row>
    <row r="164" spans="1:75" ht="16" x14ac:dyDescent="0.2">
      <c r="A164" s="2" t="s">
        <v>505</v>
      </c>
      <c r="B164" s="2" t="s">
        <v>505</v>
      </c>
      <c r="C164" s="3">
        <v>153</v>
      </c>
      <c r="D164" s="2" t="s">
        <v>506</v>
      </c>
      <c r="E164" s="2" t="s">
        <v>507</v>
      </c>
      <c r="F164" s="2" t="s">
        <v>417</v>
      </c>
      <c r="G164" s="2" t="s">
        <v>264</v>
      </c>
      <c r="H164" s="2" t="s">
        <v>265</v>
      </c>
      <c r="I164">
        <v>1683</v>
      </c>
      <c r="J164">
        <v>1572</v>
      </c>
      <c r="K164">
        <v>104</v>
      </c>
      <c r="L164">
        <v>7</v>
      </c>
      <c r="M164">
        <v>1636</v>
      </c>
      <c r="N164" s="7">
        <v>0.94239631336405527</v>
      </c>
      <c r="O164">
        <v>43</v>
      </c>
      <c r="P164" s="12">
        <f t="shared" si="76"/>
        <v>4.4354838709677422E-2</v>
      </c>
      <c r="Q164" s="7">
        <v>2.4769585253456222E-2</v>
      </c>
      <c r="R164" s="7">
        <f t="shared" si="107"/>
        <v>0.55844155844155841</v>
      </c>
      <c r="S164">
        <v>6</v>
      </c>
      <c r="T164" s="7">
        <v>3.4562211981566822E-3</v>
      </c>
      <c r="U164" s="7">
        <f t="shared" si="108"/>
        <v>7.792207792207792E-2</v>
      </c>
      <c r="V164">
        <v>28</v>
      </c>
      <c r="W164" s="7">
        <v>1.6129032258064516E-2</v>
      </c>
      <c r="X164" s="7">
        <f t="shared" si="109"/>
        <v>0.36363636363636359</v>
      </c>
      <c r="Y164">
        <v>23</v>
      </c>
      <c r="Z164" s="7">
        <v>1.3248847926267281E-2</v>
      </c>
      <c r="AA164" s="15">
        <v>1594</v>
      </c>
      <c r="AB164" s="5">
        <f t="shared" si="77"/>
        <v>1502.1797235023041</v>
      </c>
      <c r="AC164" s="5">
        <f t="shared" si="78"/>
        <v>39.482718894009217</v>
      </c>
      <c r="AD164" s="5">
        <f t="shared" si="79"/>
        <v>5.5092165898617518</v>
      </c>
      <c r="AE164" s="5">
        <f t="shared" si="80"/>
        <v>25.709677419354836</v>
      </c>
      <c r="AF164" s="16">
        <f t="shared" si="81"/>
        <v>21.118663594470046</v>
      </c>
      <c r="AG164" s="21">
        <v>15</v>
      </c>
      <c r="AH164" s="22">
        <v>0</v>
      </c>
      <c r="AI164" s="22">
        <v>0</v>
      </c>
      <c r="AJ164" s="4">
        <f t="shared" si="82"/>
        <v>0</v>
      </c>
      <c r="AK164" s="22">
        <v>0</v>
      </c>
      <c r="AL164" s="22">
        <v>0</v>
      </c>
      <c r="AM164" s="22">
        <v>0</v>
      </c>
      <c r="AN164" s="23">
        <f t="shared" si="83"/>
        <v>15</v>
      </c>
      <c r="AO164" s="4">
        <f t="shared" si="84"/>
        <v>1517.1797235023041</v>
      </c>
      <c r="AP164" s="4">
        <f t="shared" si="85"/>
        <v>39.482718894009217</v>
      </c>
      <c r="AQ164" s="4">
        <f t="shared" si="86"/>
        <v>5.5092165898617518</v>
      </c>
      <c r="AR164" s="4">
        <f t="shared" si="87"/>
        <v>25.709677419354836</v>
      </c>
      <c r="AS164" s="4">
        <f t="shared" si="88"/>
        <v>21.118663594470046</v>
      </c>
      <c r="AT164" s="4">
        <f t="shared" si="89"/>
        <v>1609</v>
      </c>
      <c r="AU164" s="25">
        <v>18</v>
      </c>
      <c r="AV164" s="25">
        <v>0</v>
      </c>
      <c r="AW164" s="25">
        <v>1</v>
      </c>
      <c r="AX164" s="4">
        <f t="shared" si="90"/>
        <v>1</v>
      </c>
      <c r="AY164" s="25">
        <v>0</v>
      </c>
      <c r="AZ164" s="25">
        <v>0</v>
      </c>
      <c r="BA164" s="25">
        <v>0</v>
      </c>
      <c r="BB164" s="4">
        <v>10</v>
      </c>
      <c r="BC164" s="4">
        <f t="shared" si="92"/>
        <v>1535.1797235023041</v>
      </c>
      <c r="BD164" s="4">
        <f t="shared" si="93"/>
        <v>40.482718894009217</v>
      </c>
      <c r="BE164" s="4">
        <f t="shared" si="94"/>
        <v>5.5092165898617518</v>
      </c>
      <c r="BF164" s="4">
        <f t="shared" si="95"/>
        <v>25.709677419354836</v>
      </c>
      <c r="BG164" s="4">
        <f t="shared" si="96"/>
        <v>21.118663594470046</v>
      </c>
      <c r="BH164" s="4">
        <f t="shared" si="97"/>
        <v>1619</v>
      </c>
      <c r="BI164">
        <v>7</v>
      </c>
      <c r="BJ164">
        <v>0</v>
      </c>
      <c r="BK164">
        <v>0</v>
      </c>
      <c r="BL164">
        <f t="shared" si="98"/>
        <v>0</v>
      </c>
      <c r="BM164">
        <v>0</v>
      </c>
      <c r="BN164">
        <v>0</v>
      </c>
      <c r="BO164">
        <v>0</v>
      </c>
      <c r="BP164">
        <f t="shared" si="99"/>
        <v>7</v>
      </c>
      <c r="BQ164" s="4">
        <f t="shared" si="100"/>
        <v>1542.1797235023041</v>
      </c>
      <c r="BR164" s="4">
        <f t="shared" si="101"/>
        <v>40.482718894009217</v>
      </c>
      <c r="BS164" s="4">
        <f t="shared" si="102"/>
        <v>5.5092165898617518</v>
      </c>
      <c r="BT164" s="4">
        <f t="shared" si="103"/>
        <v>25.709677419354836</v>
      </c>
      <c r="BU164" s="4">
        <f t="shared" si="104"/>
        <v>21.118663594470046</v>
      </c>
      <c r="BV164" s="4">
        <f t="shared" si="105"/>
        <v>1626</v>
      </c>
      <c r="BW164" s="33">
        <f t="shared" si="106"/>
        <v>4.3236565781346508E-3</v>
      </c>
    </row>
    <row r="165" spans="1:75" ht="16" x14ac:dyDescent="0.2">
      <c r="A165" s="2" t="s">
        <v>170</v>
      </c>
      <c r="B165" s="2" t="s">
        <v>170</v>
      </c>
      <c r="C165" s="3">
        <v>226</v>
      </c>
      <c r="D165" s="2" t="s">
        <v>171</v>
      </c>
      <c r="E165" s="2" t="s">
        <v>172</v>
      </c>
      <c r="F165" s="2" t="s">
        <v>107</v>
      </c>
      <c r="G165" s="2" t="s">
        <v>108</v>
      </c>
      <c r="H165" s="2" t="s">
        <v>109</v>
      </c>
      <c r="I165">
        <v>696</v>
      </c>
      <c r="J165">
        <v>646</v>
      </c>
      <c r="K165">
        <v>36</v>
      </c>
      <c r="L165">
        <v>14</v>
      </c>
      <c r="M165">
        <v>692</v>
      </c>
      <c r="N165" s="7">
        <v>0.96918767507002801</v>
      </c>
      <c r="O165">
        <v>5</v>
      </c>
      <c r="P165" s="12">
        <f t="shared" si="76"/>
        <v>2.661064425770308E-2</v>
      </c>
      <c r="Q165" s="7">
        <v>7.0028011204481795E-3</v>
      </c>
      <c r="R165" s="7">
        <f t="shared" si="107"/>
        <v>0.26315789473684215</v>
      </c>
      <c r="S165">
        <v>0</v>
      </c>
      <c r="T165" s="7">
        <v>0</v>
      </c>
      <c r="U165" s="7">
        <f t="shared" si="108"/>
        <v>0</v>
      </c>
      <c r="V165">
        <v>14</v>
      </c>
      <c r="W165" s="7">
        <v>1.9607843137254902E-2</v>
      </c>
      <c r="X165" s="7">
        <f t="shared" si="109"/>
        <v>0.73684210526315785</v>
      </c>
      <c r="Y165">
        <v>3</v>
      </c>
      <c r="Z165" s="7">
        <v>4.2016806722689074E-3</v>
      </c>
      <c r="AA165" s="15">
        <v>691</v>
      </c>
      <c r="AB165" s="5">
        <f t="shared" si="77"/>
        <v>669.70868347338933</v>
      </c>
      <c r="AC165" s="5">
        <f t="shared" si="78"/>
        <v>4.8389355742296924</v>
      </c>
      <c r="AD165" s="5">
        <f t="shared" si="79"/>
        <v>0</v>
      </c>
      <c r="AE165" s="5">
        <f t="shared" si="80"/>
        <v>13.549019607843137</v>
      </c>
      <c r="AF165" s="16">
        <f t="shared" si="81"/>
        <v>2.903361344537815</v>
      </c>
      <c r="AG165" s="21">
        <v>0</v>
      </c>
      <c r="AH165" s="22">
        <v>0</v>
      </c>
      <c r="AI165" s="22">
        <v>0</v>
      </c>
      <c r="AJ165" s="4">
        <f t="shared" si="82"/>
        <v>0</v>
      </c>
      <c r="AK165" s="22">
        <v>0</v>
      </c>
      <c r="AL165" s="22">
        <v>0</v>
      </c>
      <c r="AM165" s="22">
        <v>0</v>
      </c>
      <c r="AN165" s="23">
        <f t="shared" si="83"/>
        <v>0</v>
      </c>
      <c r="AO165" s="4">
        <f t="shared" si="84"/>
        <v>669.70868347338933</v>
      </c>
      <c r="AP165" s="4">
        <f t="shared" si="85"/>
        <v>4.8389355742296924</v>
      </c>
      <c r="AQ165" s="4">
        <f t="shared" si="86"/>
        <v>0</v>
      </c>
      <c r="AR165" s="4">
        <f t="shared" si="87"/>
        <v>13.549019607843137</v>
      </c>
      <c r="AS165" s="4">
        <f t="shared" si="88"/>
        <v>2.903361344537815</v>
      </c>
      <c r="AT165" s="4">
        <f t="shared" si="89"/>
        <v>691</v>
      </c>
      <c r="AU165" s="25">
        <v>5</v>
      </c>
      <c r="AV165" s="25">
        <v>0</v>
      </c>
      <c r="AW165" s="25">
        <v>0</v>
      </c>
      <c r="AX165" s="4">
        <f t="shared" si="90"/>
        <v>0</v>
      </c>
      <c r="AY165" s="25">
        <v>0</v>
      </c>
      <c r="AZ165" s="25">
        <v>0</v>
      </c>
      <c r="BA165" s="25">
        <v>0</v>
      </c>
      <c r="BB165" s="4">
        <f t="shared" ref="BB165:BB205" si="111">AU165+AX165+AY165+AZ165+BA165</f>
        <v>5</v>
      </c>
      <c r="BC165" s="4">
        <f t="shared" si="92"/>
        <v>674.70868347338933</v>
      </c>
      <c r="BD165" s="4">
        <f t="shared" si="93"/>
        <v>4.8389355742296924</v>
      </c>
      <c r="BE165" s="4">
        <f t="shared" si="94"/>
        <v>0</v>
      </c>
      <c r="BF165" s="4">
        <f t="shared" si="95"/>
        <v>13.549019607843137</v>
      </c>
      <c r="BG165" s="4">
        <f t="shared" si="96"/>
        <v>2.903361344537815</v>
      </c>
      <c r="BH165" s="4">
        <f t="shared" si="97"/>
        <v>696</v>
      </c>
      <c r="BI165">
        <v>3</v>
      </c>
      <c r="BJ165">
        <v>0</v>
      </c>
      <c r="BK165">
        <v>0</v>
      </c>
      <c r="BL165">
        <f t="shared" si="98"/>
        <v>0</v>
      </c>
      <c r="BM165">
        <v>0</v>
      </c>
      <c r="BN165">
        <v>0</v>
      </c>
      <c r="BO165">
        <v>0</v>
      </c>
      <c r="BP165">
        <f t="shared" si="99"/>
        <v>3</v>
      </c>
      <c r="BQ165" s="4">
        <f t="shared" si="100"/>
        <v>677.70868347338933</v>
      </c>
      <c r="BR165" s="4">
        <f t="shared" si="101"/>
        <v>4.8389355742296924</v>
      </c>
      <c r="BS165" s="4">
        <f t="shared" si="102"/>
        <v>0</v>
      </c>
      <c r="BT165" s="4">
        <f t="shared" si="103"/>
        <v>13.549019607843137</v>
      </c>
      <c r="BU165" s="4">
        <f t="shared" si="104"/>
        <v>2.903361344537815</v>
      </c>
      <c r="BV165" s="4">
        <f t="shared" si="105"/>
        <v>699</v>
      </c>
      <c r="BW165" s="33">
        <f t="shared" si="106"/>
        <v>4.3103448275862068E-3</v>
      </c>
    </row>
    <row r="166" spans="1:75" ht="16" x14ac:dyDescent="0.2">
      <c r="A166" s="2" t="s">
        <v>252</v>
      </c>
      <c r="B166" s="2" t="s">
        <v>252</v>
      </c>
      <c r="C166" s="3">
        <v>27</v>
      </c>
      <c r="D166" s="2" t="s">
        <v>253</v>
      </c>
      <c r="E166" s="2" t="s">
        <v>254</v>
      </c>
      <c r="F166" s="2" t="s">
        <v>239</v>
      </c>
      <c r="G166" s="2" t="s">
        <v>12</v>
      </c>
      <c r="H166" s="2" t="s">
        <v>13</v>
      </c>
      <c r="I166">
        <v>1033</v>
      </c>
      <c r="J166">
        <v>857</v>
      </c>
      <c r="K166">
        <v>57</v>
      </c>
      <c r="L166">
        <v>119</v>
      </c>
      <c r="M166">
        <v>829</v>
      </c>
      <c r="N166" s="7">
        <v>0.83906882591093113</v>
      </c>
      <c r="O166">
        <v>72</v>
      </c>
      <c r="P166" s="12">
        <f t="shared" si="76"/>
        <v>8.4008097165991891E-2</v>
      </c>
      <c r="Q166" s="7">
        <v>7.28744939271255E-2</v>
      </c>
      <c r="R166" s="7">
        <f t="shared" si="107"/>
        <v>0.86746987951807231</v>
      </c>
      <c r="S166">
        <v>0</v>
      </c>
      <c r="T166" s="7">
        <v>0</v>
      </c>
      <c r="U166" s="7">
        <f t="shared" si="108"/>
        <v>0</v>
      </c>
      <c r="V166">
        <v>11</v>
      </c>
      <c r="W166" s="7">
        <v>1.1133603238866396E-2</v>
      </c>
      <c r="X166" s="7">
        <f t="shared" si="109"/>
        <v>0.13253012048192772</v>
      </c>
      <c r="Y166">
        <v>76</v>
      </c>
      <c r="Z166" s="7">
        <v>7.6923076923076927E-2</v>
      </c>
      <c r="AA166" s="15">
        <v>948</v>
      </c>
      <c r="AB166" s="5">
        <f t="shared" si="77"/>
        <v>795.43724696356276</v>
      </c>
      <c r="AC166" s="5">
        <f t="shared" si="78"/>
        <v>69.085020242914979</v>
      </c>
      <c r="AD166" s="5">
        <f t="shared" si="79"/>
        <v>0</v>
      </c>
      <c r="AE166" s="5">
        <f t="shared" si="80"/>
        <v>10.554655870445343</v>
      </c>
      <c r="AF166" s="16">
        <f t="shared" si="81"/>
        <v>72.923076923076934</v>
      </c>
      <c r="AG166" s="21">
        <v>4</v>
      </c>
      <c r="AH166" s="22">
        <v>0</v>
      </c>
      <c r="AI166" s="22">
        <v>0</v>
      </c>
      <c r="AJ166" s="4">
        <f t="shared" si="82"/>
        <v>0</v>
      </c>
      <c r="AK166" s="22">
        <v>0</v>
      </c>
      <c r="AL166" s="22">
        <v>0</v>
      </c>
      <c r="AM166" s="22">
        <v>0</v>
      </c>
      <c r="AN166" s="23">
        <f t="shared" si="83"/>
        <v>4</v>
      </c>
      <c r="AO166" s="4">
        <f t="shared" si="84"/>
        <v>799.43724696356276</v>
      </c>
      <c r="AP166" s="4">
        <f t="shared" si="85"/>
        <v>69.085020242914979</v>
      </c>
      <c r="AQ166" s="4">
        <f t="shared" si="86"/>
        <v>0</v>
      </c>
      <c r="AR166" s="4">
        <f t="shared" si="87"/>
        <v>10.554655870445343</v>
      </c>
      <c r="AS166" s="4">
        <f t="shared" si="88"/>
        <v>72.923076923076934</v>
      </c>
      <c r="AT166" s="4">
        <f t="shared" si="89"/>
        <v>952</v>
      </c>
      <c r="AU166" s="25">
        <v>4</v>
      </c>
      <c r="AV166" s="25">
        <v>0</v>
      </c>
      <c r="AW166" s="25">
        <v>0</v>
      </c>
      <c r="AX166" s="4">
        <f t="shared" si="90"/>
        <v>0</v>
      </c>
      <c r="AY166" s="25">
        <v>0</v>
      </c>
      <c r="AZ166" s="25">
        <v>0</v>
      </c>
      <c r="BA166" s="25">
        <v>0</v>
      </c>
      <c r="BB166" s="4">
        <f t="shared" si="111"/>
        <v>4</v>
      </c>
      <c r="BC166" s="4">
        <f t="shared" si="92"/>
        <v>803.43724696356276</v>
      </c>
      <c r="BD166" s="4">
        <f t="shared" si="93"/>
        <v>69.085020242914979</v>
      </c>
      <c r="BE166" s="4">
        <f t="shared" si="94"/>
        <v>0</v>
      </c>
      <c r="BF166" s="4">
        <f t="shared" si="95"/>
        <v>10.554655870445343</v>
      </c>
      <c r="BG166" s="4">
        <f t="shared" si="96"/>
        <v>72.923076923076934</v>
      </c>
      <c r="BH166" s="4">
        <f t="shared" si="97"/>
        <v>956</v>
      </c>
      <c r="BI166">
        <v>4</v>
      </c>
      <c r="BJ166">
        <v>0</v>
      </c>
      <c r="BK166">
        <v>0</v>
      </c>
      <c r="BL166">
        <f t="shared" si="98"/>
        <v>0</v>
      </c>
      <c r="BM166">
        <v>0</v>
      </c>
      <c r="BN166">
        <v>0</v>
      </c>
      <c r="BO166">
        <v>0</v>
      </c>
      <c r="BP166">
        <f t="shared" si="99"/>
        <v>4</v>
      </c>
      <c r="BQ166" s="4">
        <f t="shared" si="100"/>
        <v>807.43724696356276</v>
      </c>
      <c r="BR166" s="4">
        <f t="shared" si="101"/>
        <v>69.085020242914979</v>
      </c>
      <c r="BS166" s="4">
        <f t="shared" si="102"/>
        <v>0</v>
      </c>
      <c r="BT166" s="4">
        <f t="shared" si="103"/>
        <v>10.554655870445343</v>
      </c>
      <c r="BU166" s="4">
        <f t="shared" si="104"/>
        <v>72.923076923076934</v>
      </c>
      <c r="BV166" s="4">
        <f t="shared" si="105"/>
        <v>960</v>
      </c>
      <c r="BW166" s="33">
        <f t="shared" si="106"/>
        <v>4.1841004184100415E-3</v>
      </c>
    </row>
    <row r="167" spans="1:75" ht="16" x14ac:dyDescent="0.2">
      <c r="A167" s="2" t="s">
        <v>104</v>
      </c>
      <c r="B167" s="2" t="s">
        <v>104</v>
      </c>
      <c r="C167" s="3">
        <v>5</v>
      </c>
      <c r="D167" s="2" t="s">
        <v>105</v>
      </c>
      <c r="E167" s="2" t="s">
        <v>106</v>
      </c>
      <c r="F167" s="2" t="s">
        <v>107</v>
      </c>
      <c r="G167" s="2" t="s">
        <v>108</v>
      </c>
      <c r="H167" s="2" t="s">
        <v>109</v>
      </c>
      <c r="I167">
        <v>1024</v>
      </c>
      <c r="J167">
        <v>859</v>
      </c>
      <c r="K167">
        <v>73</v>
      </c>
      <c r="L167">
        <v>92</v>
      </c>
      <c r="M167">
        <v>678</v>
      </c>
      <c r="N167" s="7">
        <v>0.74260679079956193</v>
      </c>
      <c r="O167">
        <v>23</v>
      </c>
      <c r="P167" s="12">
        <f t="shared" si="76"/>
        <v>9.2004381161007676E-2</v>
      </c>
      <c r="Q167" s="7">
        <v>2.5191675794085433E-2</v>
      </c>
      <c r="R167" s="7">
        <f t="shared" si="107"/>
        <v>0.27380952380952378</v>
      </c>
      <c r="S167">
        <v>26</v>
      </c>
      <c r="T167" s="7">
        <v>2.8477546549835708E-2</v>
      </c>
      <c r="U167" s="7">
        <f t="shared" si="108"/>
        <v>0.30952380952380953</v>
      </c>
      <c r="V167">
        <v>35</v>
      </c>
      <c r="W167" s="7">
        <v>3.8335158817086525E-2</v>
      </c>
      <c r="X167" s="7">
        <f t="shared" si="109"/>
        <v>0.41666666666666657</v>
      </c>
      <c r="Y167">
        <v>151</v>
      </c>
      <c r="Z167" s="7">
        <v>0.16538882803943045</v>
      </c>
      <c r="AA167" s="15">
        <v>975</v>
      </c>
      <c r="AB167" s="5">
        <f t="shared" si="77"/>
        <v>724.04162102957287</v>
      </c>
      <c r="AC167" s="5">
        <f t="shared" si="78"/>
        <v>24.561883899233298</v>
      </c>
      <c r="AD167" s="5">
        <f t="shared" si="79"/>
        <v>27.765607886089814</v>
      </c>
      <c r="AE167" s="5">
        <f t="shared" si="80"/>
        <v>37.37677984665936</v>
      </c>
      <c r="AF167" s="16">
        <f t="shared" si="81"/>
        <v>161.2541073384447</v>
      </c>
      <c r="AG167" s="21">
        <v>-1</v>
      </c>
      <c r="AH167" s="22">
        <v>0</v>
      </c>
      <c r="AI167" s="22">
        <v>0</v>
      </c>
      <c r="AJ167" s="4">
        <f t="shared" si="82"/>
        <v>0</v>
      </c>
      <c r="AK167" s="22">
        <v>0</v>
      </c>
      <c r="AL167" s="22">
        <v>0</v>
      </c>
      <c r="AM167" s="22">
        <v>0</v>
      </c>
      <c r="AN167" s="23">
        <f t="shared" si="83"/>
        <v>-1</v>
      </c>
      <c r="AO167" s="4">
        <f t="shared" si="84"/>
        <v>723.04162102957287</v>
      </c>
      <c r="AP167" s="4">
        <f t="shared" si="85"/>
        <v>24.561883899233298</v>
      </c>
      <c r="AQ167" s="4">
        <f t="shared" si="86"/>
        <v>27.765607886089814</v>
      </c>
      <c r="AR167" s="4">
        <f t="shared" si="87"/>
        <v>37.37677984665936</v>
      </c>
      <c r="AS167" s="4">
        <f t="shared" si="88"/>
        <v>161.2541073384447</v>
      </c>
      <c r="AT167" s="4">
        <f t="shared" si="89"/>
        <v>974</v>
      </c>
      <c r="AU167" s="25">
        <v>-1</v>
      </c>
      <c r="AV167" s="25">
        <v>2</v>
      </c>
      <c r="AW167" s="25">
        <v>1</v>
      </c>
      <c r="AX167" s="4">
        <f t="shared" si="90"/>
        <v>3</v>
      </c>
      <c r="AY167" s="25">
        <v>0</v>
      </c>
      <c r="AZ167" s="25">
        <v>0</v>
      </c>
      <c r="BA167" s="25">
        <v>0</v>
      </c>
      <c r="BB167" s="4">
        <f t="shared" si="111"/>
        <v>2</v>
      </c>
      <c r="BC167" s="4">
        <f t="shared" si="92"/>
        <v>722.04162102957287</v>
      </c>
      <c r="BD167" s="4">
        <f t="shared" si="93"/>
        <v>27.561883899233298</v>
      </c>
      <c r="BE167" s="4">
        <f t="shared" si="94"/>
        <v>27.765607886089814</v>
      </c>
      <c r="BF167" s="4">
        <f t="shared" si="95"/>
        <v>37.37677984665936</v>
      </c>
      <c r="BG167" s="4">
        <f t="shared" si="96"/>
        <v>161.2541073384447</v>
      </c>
      <c r="BH167" s="4">
        <f t="shared" si="97"/>
        <v>976</v>
      </c>
      <c r="BI167">
        <v>3</v>
      </c>
      <c r="BJ167">
        <v>0</v>
      </c>
      <c r="BK167">
        <v>1</v>
      </c>
      <c r="BL167">
        <f t="shared" si="98"/>
        <v>1</v>
      </c>
      <c r="BM167">
        <v>0</v>
      </c>
      <c r="BN167">
        <v>0</v>
      </c>
      <c r="BO167">
        <v>0</v>
      </c>
      <c r="BP167">
        <f t="shared" si="99"/>
        <v>4</v>
      </c>
      <c r="BQ167" s="4">
        <f t="shared" si="100"/>
        <v>725.04162102957287</v>
      </c>
      <c r="BR167" s="4">
        <f t="shared" si="101"/>
        <v>28.561883899233298</v>
      </c>
      <c r="BS167" s="4">
        <f t="shared" si="102"/>
        <v>27.765607886089814</v>
      </c>
      <c r="BT167" s="4">
        <f t="shared" si="103"/>
        <v>37.37677984665936</v>
      </c>
      <c r="BU167" s="4">
        <f t="shared" si="104"/>
        <v>161.2541073384447</v>
      </c>
      <c r="BV167" s="4">
        <f t="shared" si="105"/>
        <v>980</v>
      </c>
      <c r="BW167" s="33">
        <f t="shared" si="106"/>
        <v>4.0983606557377051E-3</v>
      </c>
    </row>
    <row r="168" spans="1:75" ht="16" x14ac:dyDescent="0.2">
      <c r="A168" s="2" t="s">
        <v>607</v>
      </c>
      <c r="B168" s="2" t="s">
        <v>607</v>
      </c>
      <c r="C168" s="3">
        <v>159</v>
      </c>
      <c r="D168" s="2" t="s">
        <v>608</v>
      </c>
      <c r="E168" s="2" t="s">
        <v>609</v>
      </c>
      <c r="F168" s="2" t="s">
        <v>538</v>
      </c>
      <c r="G168" s="2" t="s">
        <v>539</v>
      </c>
      <c r="H168" s="2" t="s">
        <v>540</v>
      </c>
      <c r="I168">
        <v>1926</v>
      </c>
      <c r="J168">
        <v>1560</v>
      </c>
      <c r="K168">
        <v>256</v>
      </c>
      <c r="L168">
        <v>110</v>
      </c>
      <c r="M168">
        <v>1574</v>
      </c>
      <c r="N168" s="7">
        <v>0.82711508145034152</v>
      </c>
      <c r="O168">
        <v>66</v>
      </c>
      <c r="P168" s="12">
        <f t="shared" si="76"/>
        <v>0.14503415659485022</v>
      </c>
      <c r="Q168" s="7">
        <v>3.4682080924855488E-2</v>
      </c>
      <c r="R168" s="7">
        <f t="shared" si="107"/>
        <v>0.2391304347826087</v>
      </c>
      <c r="S168">
        <v>151</v>
      </c>
      <c r="T168" s="7">
        <v>7.9348397267472406E-2</v>
      </c>
      <c r="U168" s="7">
        <f t="shared" si="108"/>
        <v>0.54710144927536231</v>
      </c>
      <c r="V168">
        <v>59</v>
      </c>
      <c r="W168" s="7">
        <v>3.1003678402522335E-2</v>
      </c>
      <c r="X168" s="7">
        <f t="shared" si="109"/>
        <v>0.21376811594202902</v>
      </c>
      <c r="Y168">
        <v>53</v>
      </c>
      <c r="Z168" s="7">
        <v>2.7850761954808196E-2</v>
      </c>
      <c r="AA168" s="15">
        <v>1946</v>
      </c>
      <c r="AB168" s="5">
        <f t="shared" si="77"/>
        <v>1609.5659485023646</v>
      </c>
      <c r="AC168" s="5">
        <f t="shared" si="78"/>
        <v>67.49132947976878</v>
      </c>
      <c r="AD168" s="5">
        <f t="shared" si="79"/>
        <v>154.41198108250131</v>
      </c>
      <c r="AE168" s="5">
        <f t="shared" si="80"/>
        <v>60.333158171308462</v>
      </c>
      <c r="AF168" s="16">
        <f t="shared" si="81"/>
        <v>54.197582764056747</v>
      </c>
      <c r="AG168" s="21">
        <v>11</v>
      </c>
      <c r="AH168" s="22">
        <v>0</v>
      </c>
      <c r="AI168" s="22">
        <v>0</v>
      </c>
      <c r="AJ168" s="4">
        <f t="shared" si="82"/>
        <v>0</v>
      </c>
      <c r="AK168" s="22">
        <v>0</v>
      </c>
      <c r="AL168" s="22">
        <v>0</v>
      </c>
      <c r="AM168" s="22">
        <v>0</v>
      </c>
      <c r="AN168" s="23">
        <f t="shared" si="83"/>
        <v>11</v>
      </c>
      <c r="AO168" s="4">
        <f t="shared" si="84"/>
        <v>1620.5659485023646</v>
      </c>
      <c r="AP168" s="4">
        <f t="shared" si="85"/>
        <v>67.49132947976878</v>
      </c>
      <c r="AQ168" s="4">
        <f t="shared" si="86"/>
        <v>154.41198108250131</v>
      </c>
      <c r="AR168" s="4">
        <f t="shared" si="87"/>
        <v>60.333158171308462</v>
      </c>
      <c r="AS168" s="4">
        <f t="shared" si="88"/>
        <v>54.197582764056747</v>
      </c>
      <c r="AT168" s="4">
        <f t="shared" si="89"/>
        <v>1957</v>
      </c>
      <c r="AU168" s="25">
        <v>2</v>
      </c>
      <c r="AV168" s="25">
        <v>0</v>
      </c>
      <c r="AW168" s="25">
        <v>0</v>
      </c>
      <c r="AX168" s="4">
        <f t="shared" si="90"/>
        <v>0</v>
      </c>
      <c r="AY168" s="25">
        <v>0</v>
      </c>
      <c r="AZ168" s="25">
        <v>0</v>
      </c>
      <c r="BA168" s="25">
        <v>0</v>
      </c>
      <c r="BB168" s="4">
        <f t="shared" si="111"/>
        <v>2</v>
      </c>
      <c r="BC168" s="4">
        <f t="shared" si="92"/>
        <v>1622.5659485023646</v>
      </c>
      <c r="BD168" s="4">
        <f t="shared" si="93"/>
        <v>67.49132947976878</v>
      </c>
      <c r="BE168" s="4">
        <f t="shared" si="94"/>
        <v>154.41198108250131</v>
      </c>
      <c r="BF168" s="4">
        <f t="shared" si="95"/>
        <v>60.333158171308462</v>
      </c>
      <c r="BG168" s="4">
        <f t="shared" si="96"/>
        <v>54.197582764056747</v>
      </c>
      <c r="BH168" s="4">
        <f t="shared" si="97"/>
        <v>1959</v>
      </c>
      <c r="BI168">
        <v>8</v>
      </c>
      <c r="BJ168">
        <v>0</v>
      </c>
      <c r="BK168">
        <v>0</v>
      </c>
      <c r="BL168">
        <f t="shared" si="98"/>
        <v>0</v>
      </c>
      <c r="BM168">
        <v>0</v>
      </c>
      <c r="BN168">
        <v>0</v>
      </c>
      <c r="BO168">
        <v>0</v>
      </c>
      <c r="BP168">
        <f t="shared" si="99"/>
        <v>8</v>
      </c>
      <c r="BQ168" s="4">
        <f t="shared" si="100"/>
        <v>1630.5659485023646</v>
      </c>
      <c r="BR168" s="4">
        <f t="shared" si="101"/>
        <v>67.49132947976878</v>
      </c>
      <c r="BS168" s="4">
        <f t="shared" si="102"/>
        <v>154.41198108250131</v>
      </c>
      <c r="BT168" s="4">
        <f t="shared" si="103"/>
        <v>60.333158171308462</v>
      </c>
      <c r="BU168" s="4">
        <f t="shared" si="104"/>
        <v>54.197582764056747</v>
      </c>
      <c r="BV168" s="4">
        <f t="shared" si="105"/>
        <v>1967</v>
      </c>
      <c r="BW168" s="33">
        <f t="shared" si="106"/>
        <v>4.0837161817253703E-3</v>
      </c>
    </row>
    <row r="169" spans="1:75" ht="16" x14ac:dyDescent="0.2">
      <c r="A169" s="2" t="s">
        <v>173</v>
      </c>
      <c r="B169" s="2" t="s">
        <v>173</v>
      </c>
      <c r="C169" s="3">
        <v>230</v>
      </c>
      <c r="D169" s="2" t="s">
        <v>174</v>
      </c>
      <c r="E169" s="2" t="s">
        <v>175</v>
      </c>
      <c r="F169" s="2" t="s">
        <v>107</v>
      </c>
      <c r="G169" s="2" t="s">
        <v>108</v>
      </c>
      <c r="H169" s="2" t="s">
        <v>109</v>
      </c>
      <c r="I169">
        <v>1963</v>
      </c>
      <c r="J169">
        <v>1086</v>
      </c>
      <c r="K169">
        <v>454</v>
      </c>
      <c r="L169">
        <v>423</v>
      </c>
      <c r="M169">
        <v>1160</v>
      </c>
      <c r="N169" s="7">
        <v>0.61213720316622688</v>
      </c>
      <c r="O169">
        <v>164</v>
      </c>
      <c r="P169" s="12">
        <f t="shared" si="76"/>
        <v>0.23482849604221634</v>
      </c>
      <c r="Q169" s="7">
        <v>8.6543535620052764E-2</v>
      </c>
      <c r="R169" s="7">
        <f t="shared" si="107"/>
        <v>0.36853932584269661</v>
      </c>
      <c r="S169">
        <v>55</v>
      </c>
      <c r="T169" s="7">
        <v>2.9023746701846966E-2</v>
      </c>
      <c r="U169" s="7">
        <f t="shared" si="108"/>
        <v>0.12359550561797754</v>
      </c>
      <c r="V169">
        <v>226</v>
      </c>
      <c r="W169" s="7">
        <v>0.11926121372031662</v>
      </c>
      <c r="X169" s="7">
        <f t="shared" si="109"/>
        <v>0.50786516853932584</v>
      </c>
      <c r="Y169">
        <v>290</v>
      </c>
      <c r="Z169" s="7">
        <v>0.15303430079155672</v>
      </c>
      <c r="AA169" s="15">
        <v>1969</v>
      </c>
      <c r="AB169" s="5">
        <f t="shared" si="77"/>
        <v>1205.2981530343006</v>
      </c>
      <c r="AC169" s="5">
        <f t="shared" si="78"/>
        <v>170.40422163588389</v>
      </c>
      <c r="AD169" s="5">
        <f t="shared" si="79"/>
        <v>57.147757255936675</v>
      </c>
      <c r="AE169" s="5">
        <f t="shared" si="80"/>
        <v>234.82532981530341</v>
      </c>
      <c r="AF169" s="16">
        <f t="shared" si="81"/>
        <v>301.32453825857516</v>
      </c>
      <c r="AG169" s="21">
        <v>5</v>
      </c>
      <c r="AH169" s="22">
        <v>0</v>
      </c>
      <c r="AI169" s="22">
        <v>0</v>
      </c>
      <c r="AJ169" s="4">
        <f t="shared" si="82"/>
        <v>0</v>
      </c>
      <c r="AK169" s="22">
        <v>0</v>
      </c>
      <c r="AL169" s="22">
        <v>0</v>
      </c>
      <c r="AM169" s="22">
        <v>0</v>
      </c>
      <c r="AN169" s="23">
        <f t="shared" si="83"/>
        <v>5</v>
      </c>
      <c r="AO169" s="4">
        <f t="shared" si="84"/>
        <v>1210.2981530343006</v>
      </c>
      <c r="AP169" s="4">
        <f t="shared" si="85"/>
        <v>170.40422163588389</v>
      </c>
      <c r="AQ169" s="4">
        <f t="shared" si="86"/>
        <v>57.147757255936675</v>
      </c>
      <c r="AR169" s="4">
        <f t="shared" si="87"/>
        <v>234.82532981530341</v>
      </c>
      <c r="AS169" s="4">
        <f t="shared" si="88"/>
        <v>301.32453825857516</v>
      </c>
      <c r="AT169" s="4">
        <f t="shared" si="89"/>
        <v>1973.9999999999998</v>
      </c>
      <c r="AU169" s="25">
        <v>5</v>
      </c>
      <c r="AV169" s="25">
        <v>0</v>
      </c>
      <c r="AW169" s="25">
        <v>8</v>
      </c>
      <c r="AX169" s="4">
        <f t="shared" si="90"/>
        <v>8</v>
      </c>
      <c r="AY169" s="25">
        <v>0</v>
      </c>
      <c r="AZ169" s="25">
        <v>0</v>
      </c>
      <c r="BA169" s="25">
        <v>0</v>
      </c>
      <c r="BB169" s="4">
        <f t="shared" si="111"/>
        <v>13</v>
      </c>
      <c r="BC169" s="4">
        <f t="shared" si="92"/>
        <v>1215.2981530343006</v>
      </c>
      <c r="BD169" s="4">
        <f t="shared" si="93"/>
        <v>178.40422163588389</v>
      </c>
      <c r="BE169" s="4">
        <f t="shared" si="94"/>
        <v>57.147757255936675</v>
      </c>
      <c r="BF169" s="4">
        <f t="shared" si="95"/>
        <v>234.82532981530341</v>
      </c>
      <c r="BG169" s="4">
        <f t="shared" si="96"/>
        <v>301.32453825857516</v>
      </c>
      <c r="BH169" s="4">
        <f t="shared" si="97"/>
        <v>1986.9999999999998</v>
      </c>
      <c r="BI169">
        <v>4</v>
      </c>
      <c r="BJ169">
        <v>0</v>
      </c>
      <c r="BK169">
        <v>3</v>
      </c>
      <c r="BL169">
        <f t="shared" si="98"/>
        <v>3</v>
      </c>
      <c r="BM169">
        <v>0</v>
      </c>
      <c r="BN169">
        <v>0</v>
      </c>
      <c r="BO169">
        <v>1</v>
      </c>
      <c r="BP169">
        <f t="shared" si="99"/>
        <v>8</v>
      </c>
      <c r="BQ169" s="4">
        <f t="shared" si="100"/>
        <v>1219.2981530343006</v>
      </c>
      <c r="BR169" s="4">
        <f t="shared" si="101"/>
        <v>181.40422163588389</v>
      </c>
      <c r="BS169" s="4">
        <f t="shared" si="102"/>
        <v>57.147757255936675</v>
      </c>
      <c r="BT169" s="4">
        <f t="shared" si="103"/>
        <v>234.82532981530341</v>
      </c>
      <c r="BU169" s="4">
        <f t="shared" si="104"/>
        <v>302.32453825857516</v>
      </c>
      <c r="BV169" s="4">
        <f t="shared" si="105"/>
        <v>1994.9999999999998</v>
      </c>
      <c r="BW169" s="33">
        <f t="shared" si="106"/>
        <v>4.026170105686966E-3</v>
      </c>
    </row>
    <row r="170" spans="1:75" ht="16" x14ac:dyDescent="0.2">
      <c r="A170" s="2" t="s">
        <v>697</v>
      </c>
      <c r="B170" s="2" t="s">
        <v>697</v>
      </c>
      <c r="C170" s="3">
        <v>48</v>
      </c>
      <c r="D170" s="2" t="s">
        <v>698</v>
      </c>
      <c r="E170" s="2" t="s">
        <v>699</v>
      </c>
      <c r="F170" s="2" t="s">
        <v>157</v>
      </c>
      <c r="G170" s="2" t="s">
        <v>264</v>
      </c>
      <c r="H170" s="2" t="s">
        <v>265</v>
      </c>
      <c r="I170">
        <v>765</v>
      </c>
      <c r="J170">
        <v>653</v>
      </c>
      <c r="K170">
        <v>49</v>
      </c>
      <c r="L170">
        <v>63</v>
      </c>
      <c r="M170">
        <v>788</v>
      </c>
      <c r="N170" s="7">
        <v>0.94145758661887691</v>
      </c>
      <c r="O170">
        <v>29</v>
      </c>
      <c r="P170" s="12">
        <f t="shared" si="76"/>
        <v>3.4647550776583033E-2</v>
      </c>
      <c r="Q170" s="7">
        <v>3.4647550776583033E-2</v>
      </c>
      <c r="R170" s="7">
        <f t="shared" si="107"/>
        <v>1</v>
      </c>
      <c r="S170">
        <v>0</v>
      </c>
      <c r="T170" s="7">
        <v>0</v>
      </c>
      <c r="U170" s="7">
        <f t="shared" si="108"/>
        <v>0</v>
      </c>
      <c r="V170">
        <v>0</v>
      </c>
      <c r="W170" s="7">
        <v>0</v>
      </c>
      <c r="X170" s="7">
        <f t="shared" si="109"/>
        <v>0</v>
      </c>
      <c r="Y170">
        <v>20</v>
      </c>
      <c r="Z170" s="7">
        <v>2.3894862604540025E-2</v>
      </c>
      <c r="AA170" s="15">
        <v>761</v>
      </c>
      <c r="AB170" s="5">
        <f t="shared" si="77"/>
        <v>716.44922341696531</v>
      </c>
      <c r="AC170" s="5">
        <f t="shared" si="78"/>
        <v>26.366786140979688</v>
      </c>
      <c r="AD170" s="5">
        <f t="shared" si="79"/>
        <v>0</v>
      </c>
      <c r="AE170" s="5">
        <f t="shared" si="80"/>
        <v>0</v>
      </c>
      <c r="AF170" s="16">
        <f t="shared" si="81"/>
        <v>18.183990442054959</v>
      </c>
      <c r="AG170" s="21">
        <v>3</v>
      </c>
      <c r="AH170" s="22">
        <v>0</v>
      </c>
      <c r="AI170" s="22">
        <v>0</v>
      </c>
      <c r="AJ170" s="4">
        <f t="shared" si="82"/>
        <v>0</v>
      </c>
      <c r="AK170" s="22">
        <v>0</v>
      </c>
      <c r="AL170" s="22">
        <v>0</v>
      </c>
      <c r="AM170" s="22">
        <v>0</v>
      </c>
      <c r="AN170" s="23">
        <f t="shared" si="83"/>
        <v>3</v>
      </c>
      <c r="AO170" s="4">
        <f t="shared" si="84"/>
        <v>719.44922341696531</v>
      </c>
      <c r="AP170" s="4">
        <f t="shared" si="85"/>
        <v>26.366786140979688</v>
      </c>
      <c r="AQ170" s="4">
        <f t="shared" si="86"/>
        <v>0</v>
      </c>
      <c r="AR170" s="4">
        <f t="shared" si="87"/>
        <v>0</v>
      </c>
      <c r="AS170" s="4">
        <f t="shared" si="88"/>
        <v>18.183990442054959</v>
      </c>
      <c r="AT170" s="4">
        <f t="shared" si="89"/>
        <v>764</v>
      </c>
      <c r="AU170" s="25">
        <v>3</v>
      </c>
      <c r="AV170" s="25">
        <v>0</v>
      </c>
      <c r="AW170" s="25">
        <v>0</v>
      </c>
      <c r="AX170" s="4">
        <f t="shared" si="90"/>
        <v>0</v>
      </c>
      <c r="AY170" s="25">
        <v>0</v>
      </c>
      <c r="AZ170" s="25">
        <v>0</v>
      </c>
      <c r="BA170" s="25">
        <v>0</v>
      </c>
      <c r="BB170" s="4">
        <f t="shared" si="111"/>
        <v>3</v>
      </c>
      <c r="BC170" s="4">
        <f t="shared" si="92"/>
        <v>722.44922341696531</v>
      </c>
      <c r="BD170" s="4">
        <f t="shared" si="93"/>
        <v>26.366786140979688</v>
      </c>
      <c r="BE170" s="4">
        <f t="shared" si="94"/>
        <v>0</v>
      </c>
      <c r="BF170" s="4">
        <f t="shared" si="95"/>
        <v>0</v>
      </c>
      <c r="BG170" s="4">
        <f t="shared" si="96"/>
        <v>18.183990442054959</v>
      </c>
      <c r="BH170" s="4">
        <f t="shared" si="97"/>
        <v>767</v>
      </c>
      <c r="BI170">
        <v>2</v>
      </c>
      <c r="BJ170">
        <v>0</v>
      </c>
      <c r="BK170">
        <v>0</v>
      </c>
      <c r="BL170">
        <f t="shared" si="98"/>
        <v>0</v>
      </c>
      <c r="BM170">
        <v>0</v>
      </c>
      <c r="BN170">
        <v>0</v>
      </c>
      <c r="BO170">
        <v>1</v>
      </c>
      <c r="BP170">
        <f t="shared" si="99"/>
        <v>3</v>
      </c>
      <c r="BQ170" s="4">
        <f t="shared" si="100"/>
        <v>724.44922341696531</v>
      </c>
      <c r="BR170" s="4">
        <f t="shared" si="101"/>
        <v>26.366786140979688</v>
      </c>
      <c r="BS170" s="4">
        <f t="shared" si="102"/>
        <v>0</v>
      </c>
      <c r="BT170" s="4">
        <f t="shared" si="103"/>
        <v>0</v>
      </c>
      <c r="BU170" s="4">
        <f t="shared" si="104"/>
        <v>19.183990442054959</v>
      </c>
      <c r="BV170" s="4">
        <f t="shared" si="105"/>
        <v>770</v>
      </c>
      <c r="BW170" s="33">
        <f t="shared" si="106"/>
        <v>3.9113428943937422E-3</v>
      </c>
    </row>
    <row r="171" spans="1:75" ht="16" x14ac:dyDescent="0.2">
      <c r="A171" s="2" t="s">
        <v>113</v>
      </c>
      <c r="B171" s="2" t="s">
        <v>113</v>
      </c>
      <c r="C171" s="3">
        <v>58</v>
      </c>
      <c r="D171" s="2" t="s">
        <v>114</v>
      </c>
      <c r="E171" s="2" t="s">
        <v>115</v>
      </c>
      <c r="F171" s="2" t="s">
        <v>107</v>
      </c>
      <c r="G171" s="2" t="s">
        <v>108</v>
      </c>
      <c r="H171" s="2" t="s">
        <v>109</v>
      </c>
      <c r="I171">
        <v>798</v>
      </c>
      <c r="J171">
        <v>727</v>
      </c>
      <c r="K171">
        <v>60</v>
      </c>
      <c r="L171">
        <v>11</v>
      </c>
      <c r="M171">
        <v>697</v>
      </c>
      <c r="N171" s="7">
        <v>0.90284974093264247</v>
      </c>
      <c r="O171">
        <v>27</v>
      </c>
      <c r="P171" s="12">
        <f t="shared" si="76"/>
        <v>8.2901554404145081E-2</v>
      </c>
      <c r="Q171" s="7">
        <v>3.4974093264248704E-2</v>
      </c>
      <c r="R171" s="7">
        <f t="shared" si="107"/>
        <v>0.421875</v>
      </c>
      <c r="S171">
        <v>34</v>
      </c>
      <c r="T171" s="7">
        <v>4.4041450777202069E-2</v>
      </c>
      <c r="U171" s="7">
        <f t="shared" si="108"/>
        <v>0.53124999999999989</v>
      </c>
      <c r="V171">
        <v>3</v>
      </c>
      <c r="W171" s="7">
        <v>3.8860103626943004E-3</v>
      </c>
      <c r="X171" s="7">
        <f t="shared" si="109"/>
        <v>4.6875E-2</v>
      </c>
      <c r="Y171">
        <v>11</v>
      </c>
      <c r="Z171" s="7">
        <v>1.4248704663212436E-2</v>
      </c>
      <c r="AA171" s="15">
        <v>752</v>
      </c>
      <c r="AB171" s="5">
        <f t="shared" si="77"/>
        <v>678.94300518134719</v>
      </c>
      <c r="AC171" s="5">
        <f t="shared" si="78"/>
        <v>26.300518134715027</v>
      </c>
      <c r="AD171" s="5">
        <f t="shared" si="79"/>
        <v>33.119170984455955</v>
      </c>
      <c r="AE171" s="5">
        <f t="shared" si="80"/>
        <v>2.9222797927461137</v>
      </c>
      <c r="AF171" s="16">
        <f t="shared" si="81"/>
        <v>10.715025906735752</v>
      </c>
      <c r="AG171" s="21">
        <v>8</v>
      </c>
      <c r="AH171" s="22">
        <v>0</v>
      </c>
      <c r="AI171" s="22">
        <v>0</v>
      </c>
      <c r="AJ171" s="4">
        <f t="shared" si="82"/>
        <v>0</v>
      </c>
      <c r="AK171" s="22">
        <v>0</v>
      </c>
      <c r="AL171" s="22">
        <v>0</v>
      </c>
      <c r="AM171" s="22">
        <v>0</v>
      </c>
      <c r="AN171" s="23">
        <f t="shared" si="83"/>
        <v>8</v>
      </c>
      <c r="AO171" s="4">
        <f t="shared" si="84"/>
        <v>686.94300518134719</v>
      </c>
      <c r="AP171" s="4">
        <f t="shared" si="85"/>
        <v>26.300518134715027</v>
      </c>
      <c r="AQ171" s="4">
        <f t="shared" si="86"/>
        <v>33.119170984455955</v>
      </c>
      <c r="AR171" s="4">
        <f t="shared" si="87"/>
        <v>2.9222797927461137</v>
      </c>
      <c r="AS171" s="4">
        <f t="shared" si="88"/>
        <v>10.715025906735752</v>
      </c>
      <c r="AT171" s="4">
        <f t="shared" si="89"/>
        <v>760.00000000000011</v>
      </c>
      <c r="AU171" s="25">
        <v>7</v>
      </c>
      <c r="AV171" s="25">
        <v>0</v>
      </c>
      <c r="AW171" s="25">
        <v>0</v>
      </c>
      <c r="AX171" s="4">
        <f t="shared" si="90"/>
        <v>0</v>
      </c>
      <c r="AY171" s="25">
        <v>0</v>
      </c>
      <c r="AZ171" s="25">
        <v>0</v>
      </c>
      <c r="BA171" s="25">
        <v>0</v>
      </c>
      <c r="BB171" s="4">
        <f t="shared" si="111"/>
        <v>7</v>
      </c>
      <c r="BC171" s="4">
        <f t="shared" si="92"/>
        <v>693.94300518134719</v>
      </c>
      <c r="BD171" s="4">
        <f t="shared" si="93"/>
        <v>26.300518134715027</v>
      </c>
      <c r="BE171" s="4">
        <f t="shared" si="94"/>
        <v>33.119170984455955</v>
      </c>
      <c r="BF171" s="4">
        <f t="shared" si="95"/>
        <v>2.9222797927461137</v>
      </c>
      <c r="BG171" s="4">
        <f t="shared" si="96"/>
        <v>10.715025906735752</v>
      </c>
      <c r="BH171" s="4">
        <f t="shared" si="97"/>
        <v>767.00000000000011</v>
      </c>
      <c r="BI171">
        <v>3</v>
      </c>
      <c r="BJ171">
        <v>0</v>
      </c>
      <c r="BK171">
        <v>0</v>
      </c>
      <c r="BL171">
        <f t="shared" si="98"/>
        <v>0</v>
      </c>
      <c r="BM171">
        <v>0</v>
      </c>
      <c r="BN171">
        <v>0</v>
      </c>
      <c r="BO171">
        <v>0</v>
      </c>
      <c r="BP171">
        <f t="shared" si="99"/>
        <v>3</v>
      </c>
      <c r="BQ171" s="4">
        <f t="shared" si="100"/>
        <v>696.94300518134719</v>
      </c>
      <c r="BR171" s="4">
        <f t="shared" si="101"/>
        <v>26.300518134715027</v>
      </c>
      <c r="BS171" s="4">
        <f t="shared" si="102"/>
        <v>33.119170984455955</v>
      </c>
      <c r="BT171" s="4">
        <f t="shared" si="103"/>
        <v>2.9222797927461137</v>
      </c>
      <c r="BU171" s="4">
        <f t="shared" si="104"/>
        <v>10.715025906735752</v>
      </c>
      <c r="BV171" s="4">
        <f t="shared" si="105"/>
        <v>770.00000000000011</v>
      </c>
      <c r="BW171" s="33">
        <f t="shared" si="106"/>
        <v>3.9113428943937413E-3</v>
      </c>
    </row>
    <row r="172" spans="1:75" ht="16" x14ac:dyDescent="0.2">
      <c r="A172" s="2" t="s">
        <v>706</v>
      </c>
      <c r="B172" s="2" t="s">
        <v>706</v>
      </c>
      <c r="C172" s="3">
        <v>86</v>
      </c>
      <c r="D172" s="2" t="s">
        <v>707</v>
      </c>
      <c r="E172" s="2" t="s">
        <v>708</v>
      </c>
      <c r="F172" s="2" t="s">
        <v>157</v>
      </c>
      <c r="G172" s="2" t="s">
        <v>264</v>
      </c>
      <c r="H172" s="2" t="s">
        <v>265</v>
      </c>
      <c r="I172">
        <v>1835</v>
      </c>
      <c r="J172">
        <v>1514</v>
      </c>
      <c r="K172">
        <v>307</v>
      </c>
      <c r="L172">
        <v>14</v>
      </c>
      <c r="M172">
        <v>1443</v>
      </c>
      <c r="N172" s="7">
        <v>0.82693409742120338</v>
      </c>
      <c r="O172">
        <v>238</v>
      </c>
      <c r="P172" s="12">
        <f t="shared" si="76"/>
        <v>0.17306590257879656</v>
      </c>
      <c r="Q172" s="7">
        <v>0.13638968481375358</v>
      </c>
      <c r="R172" s="7">
        <f t="shared" si="107"/>
        <v>0.78807947019867541</v>
      </c>
      <c r="S172">
        <v>64</v>
      </c>
      <c r="T172" s="7">
        <v>3.6676217765042977E-2</v>
      </c>
      <c r="U172" s="7">
        <f t="shared" si="108"/>
        <v>0.2119205298013245</v>
      </c>
      <c r="V172">
        <v>0</v>
      </c>
      <c r="W172" s="7">
        <v>0</v>
      </c>
      <c r="X172" s="7">
        <f t="shared" si="109"/>
        <v>0</v>
      </c>
      <c r="Y172">
        <v>0</v>
      </c>
      <c r="Z172" s="7">
        <v>0</v>
      </c>
      <c r="AA172" s="15">
        <v>1793</v>
      </c>
      <c r="AB172" s="5">
        <f t="shared" si="77"/>
        <v>1482.6928366762177</v>
      </c>
      <c r="AC172" s="5">
        <f t="shared" si="78"/>
        <v>244.54670487106017</v>
      </c>
      <c r="AD172" s="5">
        <f t="shared" si="79"/>
        <v>65.760458452722062</v>
      </c>
      <c r="AE172" s="5">
        <f t="shared" si="80"/>
        <v>0</v>
      </c>
      <c r="AF172" s="16">
        <f t="shared" si="81"/>
        <v>0</v>
      </c>
      <c r="AG172" s="21">
        <v>4</v>
      </c>
      <c r="AH172" s="22">
        <v>1</v>
      </c>
      <c r="AI172" s="22">
        <v>0</v>
      </c>
      <c r="AJ172" s="4">
        <f t="shared" si="82"/>
        <v>1</v>
      </c>
      <c r="AK172" s="22">
        <v>0</v>
      </c>
      <c r="AL172" s="22">
        <v>0</v>
      </c>
      <c r="AM172" s="22">
        <v>0</v>
      </c>
      <c r="AN172" s="23">
        <f t="shared" si="83"/>
        <v>5</v>
      </c>
      <c r="AO172" s="4">
        <f t="shared" si="84"/>
        <v>1486.6928366762177</v>
      </c>
      <c r="AP172" s="4">
        <f t="shared" si="85"/>
        <v>245.54670487106017</v>
      </c>
      <c r="AQ172" s="4">
        <f t="shared" si="86"/>
        <v>65.760458452722062</v>
      </c>
      <c r="AR172" s="4">
        <f t="shared" si="87"/>
        <v>0</v>
      </c>
      <c r="AS172" s="4">
        <f t="shared" si="88"/>
        <v>0</v>
      </c>
      <c r="AT172" s="4">
        <f t="shared" si="89"/>
        <v>1798</v>
      </c>
      <c r="AU172" s="25">
        <v>6</v>
      </c>
      <c r="AV172" s="25">
        <v>0</v>
      </c>
      <c r="AW172" s="25">
        <v>0</v>
      </c>
      <c r="AX172" s="4">
        <f t="shared" si="90"/>
        <v>0</v>
      </c>
      <c r="AY172" s="25">
        <v>0</v>
      </c>
      <c r="AZ172" s="25">
        <v>0</v>
      </c>
      <c r="BA172" s="25">
        <v>0</v>
      </c>
      <c r="BB172" s="4">
        <f t="shared" si="111"/>
        <v>6</v>
      </c>
      <c r="BC172" s="4">
        <f t="shared" si="92"/>
        <v>1492.6928366762177</v>
      </c>
      <c r="BD172" s="4">
        <f t="shared" si="93"/>
        <v>245.54670487106017</v>
      </c>
      <c r="BE172" s="4">
        <f t="shared" si="94"/>
        <v>65.760458452722062</v>
      </c>
      <c r="BF172" s="4">
        <f t="shared" si="95"/>
        <v>0</v>
      </c>
      <c r="BG172" s="4">
        <f t="shared" si="96"/>
        <v>0</v>
      </c>
      <c r="BH172" s="4">
        <f t="shared" si="97"/>
        <v>1804</v>
      </c>
      <c r="BI172">
        <v>7</v>
      </c>
      <c r="BJ172">
        <v>0</v>
      </c>
      <c r="BK172">
        <v>0</v>
      </c>
      <c r="BL172">
        <f t="shared" si="98"/>
        <v>0</v>
      </c>
      <c r="BM172">
        <v>0</v>
      </c>
      <c r="BN172">
        <v>0</v>
      </c>
      <c r="BO172">
        <v>0</v>
      </c>
      <c r="BP172">
        <f t="shared" si="99"/>
        <v>7</v>
      </c>
      <c r="BQ172" s="4">
        <f t="shared" si="100"/>
        <v>1499.6928366762177</v>
      </c>
      <c r="BR172" s="4">
        <f t="shared" si="101"/>
        <v>245.54670487106017</v>
      </c>
      <c r="BS172" s="4">
        <f t="shared" si="102"/>
        <v>65.760458452722062</v>
      </c>
      <c r="BT172" s="4">
        <f t="shared" si="103"/>
        <v>0</v>
      </c>
      <c r="BU172" s="4">
        <f t="shared" si="104"/>
        <v>0</v>
      </c>
      <c r="BV172" s="4">
        <f t="shared" si="105"/>
        <v>1811</v>
      </c>
      <c r="BW172" s="33">
        <f t="shared" si="106"/>
        <v>3.8802660753880268E-3</v>
      </c>
    </row>
    <row r="173" spans="1:75" ht="16" x14ac:dyDescent="0.2">
      <c r="A173" s="2" t="s">
        <v>316</v>
      </c>
      <c r="B173" s="2" t="s">
        <v>316</v>
      </c>
      <c r="C173" s="3">
        <v>129</v>
      </c>
      <c r="D173" s="2" t="s">
        <v>317</v>
      </c>
      <c r="E173" s="2" t="s">
        <v>318</v>
      </c>
      <c r="F173" s="2" t="s">
        <v>239</v>
      </c>
      <c r="G173" s="2" t="s">
        <v>264</v>
      </c>
      <c r="H173" s="2" t="s">
        <v>265</v>
      </c>
      <c r="I173">
        <v>828</v>
      </c>
      <c r="J173">
        <v>727</v>
      </c>
      <c r="K173">
        <v>75</v>
      </c>
      <c r="L173">
        <v>26</v>
      </c>
      <c r="M173">
        <v>757</v>
      </c>
      <c r="N173" s="7">
        <v>0.91646489104116224</v>
      </c>
      <c r="O173">
        <v>28</v>
      </c>
      <c r="P173" s="12">
        <f t="shared" si="76"/>
        <v>4.1162227602905568E-2</v>
      </c>
      <c r="Q173" s="7">
        <v>3.3898305084745763E-2</v>
      </c>
      <c r="R173" s="7">
        <f t="shared" si="107"/>
        <v>0.82352941176470584</v>
      </c>
      <c r="S173">
        <v>0</v>
      </c>
      <c r="T173" s="7">
        <v>0</v>
      </c>
      <c r="U173" s="7">
        <f t="shared" si="108"/>
        <v>0</v>
      </c>
      <c r="V173">
        <v>6</v>
      </c>
      <c r="W173" s="7">
        <v>7.2639225181598066E-3</v>
      </c>
      <c r="X173" s="7">
        <f t="shared" si="109"/>
        <v>0.17647058823529413</v>
      </c>
      <c r="Y173">
        <v>35</v>
      </c>
      <c r="Z173" s="7">
        <v>4.2372881355932202E-2</v>
      </c>
      <c r="AA173" s="15">
        <v>803</v>
      </c>
      <c r="AB173" s="5">
        <f t="shared" si="77"/>
        <v>735.92130750605327</v>
      </c>
      <c r="AC173" s="5">
        <f t="shared" si="78"/>
        <v>27.220338983050848</v>
      </c>
      <c r="AD173" s="5">
        <f t="shared" si="79"/>
        <v>0</v>
      </c>
      <c r="AE173" s="5">
        <f t="shared" si="80"/>
        <v>5.8329297820823252</v>
      </c>
      <c r="AF173" s="16">
        <f t="shared" si="81"/>
        <v>34.025423728813557</v>
      </c>
      <c r="AG173" s="21">
        <v>0</v>
      </c>
      <c r="AH173" s="22">
        <v>0</v>
      </c>
      <c r="AI173" s="22">
        <v>0</v>
      </c>
      <c r="AJ173" s="4">
        <f t="shared" si="82"/>
        <v>0</v>
      </c>
      <c r="AK173" s="22">
        <v>0</v>
      </c>
      <c r="AL173" s="22">
        <v>0</v>
      </c>
      <c r="AM173" s="22">
        <v>0</v>
      </c>
      <c r="AN173" s="23">
        <f t="shared" si="83"/>
        <v>0</v>
      </c>
      <c r="AO173" s="4">
        <f t="shared" si="84"/>
        <v>735.92130750605327</v>
      </c>
      <c r="AP173" s="4">
        <f t="shared" si="85"/>
        <v>27.220338983050848</v>
      </c>
      <c r="AQ173" s="4">
        <f t="shared" si="86"/>
        <v>0</v>
      </c>
      <c r="AR173" s="4">
        <f t="shared" si="87"/>
        <v>5.8329297820823252</v>
      </c>
      <c r="AS173" s="4">
        <f t="shared" si="88"/>
        <v>34.025423728813557</v>
      </c>
      <c r="AT173" s="4">
        <f t="shared" si="89"/>
        <v>803</v>
      </c>
      <c r="AU173" s="25">
        <v>-2</v>
      </c>
      <c r="AV173" s="25">
        <v>0</v>
      </c>
      <c r="AW173" s="25">
        <v>0</v>
      </c>
      <c r="AX173" s="4">
        <f t="shared" si="90"/>
        <v>0</v>
      </c>
      <c r="AY173" s="25">
        <v>0</v>
      </c>
      <c r="AZ173" s="25">
        <v>0</v>
      </c>
      <c r="BA173" s="25">
        <v>0</v>
      </c>
      <c r="BB173" s="4">
        <f t="shared" si="111"/>
        <v>-2</v>
      </c>
      <c r="BC173" s="4">
        <f t="shared" si="92"/>
        <v>733.92130750605327</v>
      </c>
      <c r="BD173" s="4">
        <f t="shared" si="93"/>
        <v>27.220338983050848</v>
      </c>
      <c r="BE173" s="4">
        <f t="shared" si="94"/>
        <v>0</v>
      </c>
      <c r="BF173" s="4">
        <f t="shared" si="95"/>
        <v>5.8329297820823252</v>
      </c>
      <c r="BG173" s="4">
        <f t="shared" si="96"/>
        <v>34.025423728813557</v>
      </c>
      <c r="BH173" s="4">
        <f t="shared" si="97"/>
        <v>801</v>
      </c>
      <c r="BI173">
        <v>3</v>
      </c>
      <c r="BJ173">
        <v>0</v>
      </c>
      <c r="BK173">
        <v>0</v>
      </c>
      <c r="BL173">
        <f t="shared" si="98"/>
        <v>0</v>
      </c>
      <c r="BM173">
        <v>0</v>
      </c>
      <c r="BN173">
        <v>0</v>
      </c>
      <c r="BO173">
        <v>0</v>
      </c>
      <c r="BP173">
        <f t="shared" si="99"/>
        <v>3</v>
      </c>
      <c r="BQ173" s="4">
        <f t="shared" si="100"/>
        <v>736.92130750605327</v>
      </c>
      <c r="BR173" s="4">
        <f t="shared" si="101"/>
        <v>27.220338983050848</v>
      </c>
      <c r="BS173" s="4">
        <f t="shared" si="102"/>
        <v>0</v>
      </c>
      <c r="BT173" s="4">
        <f t="shared" si="103"/>
        <v>5.8329297820823252</v>
      </c>
      <c r="BU173" s="4">
        <f t="shared" si="104"/>
        <v>34.025423728813557</v>
      </c>
      <c r="BV173" s="4">
        <f t="shared" si="105"/>
        <v>804</v>
      </c>
      <c r="BW173" s="33">
        <f t="shared" si="106"/>
        <v>3.7453183520599251E-3</v>
      </c>
    </row>
    <row r="174" spans="1:75" ht="16" x14ac:dyDescent="0.2">
      <c r="A174" s="2" t="s">
        <v>281</v>
      </c>
      <c r="B174" s="2" t="s">
        <v>281</v>
      </c>
      <c r="C174" s="3">
        <v>85</v>
      </c>
      <c r="D174" s="2" t="s">
        <v>282</v>
      </c>
      <c r="E174" s="2" t="s">
        <v>239</v>
      </c>
      <c r="F174" s="2" t="s">
        <v>239</v>
      </c>
      <c r="G174" s="2" t="s">
        <v>264</v>
      </c>
      <c r="H174" s="2" t="s">
        <v>265</v>
      </c>
      <c r="I174">
        <v>869</v>
      </c>
      <c r="J174">
        <v>695</v>
      </c>
      <c r="K174">
        <v>28</v>
      </c>
      <c r="L174">
        <v>146</v>
      </c>
      <c r="M174">
        <v>699</v>
      </c>
      <c r="N174" s="7">
        <v>0.82624113475177308</v>
      </c>
      <c r="O174">
        <v>0</v>
      </c>
      <c r="P174" s="12">
        <f t="shared" si="76"/>
        <v>2.1276595744680851E-2</v>
      </c>
      <c r="Q174" s="7">
        <v>0</v>
      </c>
      <c r="R174" s="7">
        <f t="shared" si="107"/>
        <v>0</v>
      </c>
      <c r="S174">
        <v>18</v>
      </c>
      <c r="T174" s="7">
        <v>2.1276595744680851E-2</v>
      </c>
      <c r="U174" s="7">
        <f t="shared" si="108"/>
        <v>1</v>
      </c>
      <c r="V174">
        <v>0</v>
      </c>
      <c r="W174" s="7">
        <v>0</v>
      </c>
      <c r="X174" s="7">
        <f t="shared" si="109"/>
        <v>0</v>
      </c>
      <c r="Y174">
        <v>129</v>
      </c>
      <c r="Z174" s="7">
        <v>0.1524822695035461</v>
      </c>
      <c r="AA174" s="15">
        <v>796</v>
      </c>
      <c r="AB174" s="5">
        <f t="shared" si="77"/>
        <v>657.68794326241141</v>
      </c>
      <c r="AC174" s="5">
        <f t="shared" si="78"/>
        <v>0</v>
      </c>
      <c r="AD174" s="5">
        <f t="shared" si="79"/>
        <v>16.936170212765958</v>
      </c>
      <c r="AE174" s="5">
        <f t="shared" si="80"/>
        <v>0</v>
      </c>
      <c r="AF174" s="16">
        <f t="shared" si="81"/>
        <v>121.37588652482269</v>
      </c>
      <c r="AG174" s="21">
        <v>5</v>
      </c>
      <c r="AH174" s="22">
        <v>0</v>
      </c>
      <c r="AI174" s="22">
        <v>1</v>
      </c>
      <c r="AJ174" s="4">
        <f t="shared" si="82"/>
        <v>1</v>
      </c>
      <c r="AK174" s="22">
        <v>0</v>
      </c>
      <c r="AL174" s="22">
        <v>0</v>
      </c>
      <c r="AM174" s="22">
        <v>5</v>
      </c>
      <c r="AN174" s="23">
        <f t="shared" si="83"/>
        <v>11</v>
      </c>
      <c r="AO174" s="4">
        <f t="shared" si="84"/>
        <v>662.68794326241141</v>
      </c>
      <c r="AP174" s="4">
        <f t="shared" si="85"/>
        <v>1</v>
      </c>
      <c r="AQ174" s="4">
        <f t="shared" si="86"/>
        <v>16.936170212765958</v>
      </c>
      <c r="AR174" s="4">
        <f t="shared" si="87"/>
        <v>0</v>
      </c>
      <c r="AS174" s="4">
        <f t="shared" si="88"/>
        <v>126.37588652482269</v>
      </c>
      <c r="AT174" s="4">
        <f t="shared" si="89"/>
        <v>807.00000000000011</v>
      </c>
      <c r="AU174" s="25">
        <v>7</v>
      </c>
      <c r="AV174" s="25">
        <v>0</v>
      </c>
      <c r="AW174" s="25">
        <v>1</v>
      </c>
      <c r="AX174" s="4">
        <f t="shared" si="90"/>
        <v>1</v>
      </c>
      <c r="AY174" s="25">
        <v>0</v>
      </c>
      <c r="AZ174" s="25">
        <v>0</v>
      </c>
      <c r="BA174" s="25">
        <v>1</v>
      </c>
      <c r="BB174" s="4">
        <f t="shared" si="111"/>
        <v>9</v>
      </c>
      <c r="BC174" s="4">
        <f t="shared" si="92"/>
        <v>669.68794326241141</v>
      </c>
      <c r="BD174" s="4">
        <f t="shared" si="93"/>
        <v>2</v>
      </c>
      <c r="BE174" s="4">
        <f t="shared" si="94"/>
        <v>16.936170212765958</v>
      </c>
      <c r="BF174" s="4">
        <f t="shared" si="95"/>
        <v>0</v>
      </c>
      <c r="BG174" s="4">
        <f t="shared" si="96"/>
        <v>127.37588652482269</v>
      </c>
      <c r="BH174" s="4">
        <f t="shared" si="97"/>
        <v>816.00000000000011</v>
      </c>
      <c r="BI174">
        <v>1</v>
      </c>
      <c r="BJ174">
        <v>0</v>
      </c>
      <c r="BK174">
        <v>1</v>
      </c>
      <c r="BL174">
        <f t="shared" si="98"/>
        <v>1</v>
      </c>
      <c r="BM174">
        <v>0</v>
      </c>
      <c r="BN174">
        <v>0</v>
      </c>
      <c r="BO174">
        <v>1</v>
      </c>
      <c r="BP174">
        <f t="shared" si="99"/>
        <v>3</v>
      </c>
      <c r="BQ174" s="4">
        <f t="shared" si="100"/>
        <v>670.68794326241141</v>
      </c>
      <c r="BR174" s="4">
        <f t="shared" si="101"/>
        <v>3</v>
      </c>
      <c r="BS174" s="4">
        <f t="shared" si="102"/>
        <v>16.936170212765958</v>
      </c>
      <c r="BT174" s="4">
        <f t="shared" si="103"/>
        <v>0</v>
      </c>
      <c r="BU174" s="4">
        <f t="shared" si="104"/>
        <v>128.3758865248227</v>
      </c>
      <c r="BV174" s="4">
        <f t="shared" si="105"/>
        <v>819.00000000000011</v>
      </c>
      <c r="BW174" s="33">
        <f t="shared" si="106"/>
        <v>3.6764705882352936E-3</v>
      </c>
    </row>
    <row r="175" spans="1:75" ht="16" x14ac:dyDescent="0.2">
      <c r="A175" s="2" t="s">
        <v>656</v>
      </c>
      <c r="B175" s="2" t="s">
        <v>656</v>
      </c>
      <c r="C175" s="3">
        <v>61</v>
      </c>
      <c r="D175" s="2" t="s">
        <v>657</v>
      </c>
      <c r="E175" s="2" t="s">
        <v>658</v>
      </c>
      <c r="F175" s="2" t="s">
        <v>652</v>
      </c>
      <c r="G175" s="2" t="s">
        <v>100</v>
      </c>
      <c r="H175" s="2" t="s">
        <v>57</v>
      </c>
      <c r="I175">
        <v>3811</v>
      </c>
      <c r="J175">
        <v>1880</v>
      </c>
      <c r="K175">
        <v>1922</v>
      </c>
      <c r="L175">
        <v>9</v>
      </c>
      <c r="M175">
        <v>2113</v>
      </c>
      <c r="N175" s="7">
        <v>0.55430220356768101</v>
      </c>
      <c r="O175">
        <v>488</v>
      </c>
      <c r="P175" s="12">
        <f t="shared" si="76"/>
        <v>0.44333683105981114</v>
      </c>
      <c r="Q175" s="7">
        <v>0.12801678908709338</v>
      </c>
      <c r="R175" s="7">
        <f t="shared" si="107"/>
        <v>0.28875739644970411</v>
      </c>
      <c r="S175">
        <v>209</v>
      </c>
      <c r="T175" s="7">
        <v>5.4826862539349423E-2</v>
      </c>
      <c r="U175" s="7">
        <f t="shared" si="108"/>
        <v>0.12366863905325444</v>
      </c>
      <c r="V175">
        <v>993</v>
      </c>
      <c r="W175" s="7">
        <v>0.2604931794333683</v>
      </c>
      <c r="X175" s="7">
        <f t="shared" si="109"/>
        <v>0.58757396449704136</v>
      </c>
      <c r="Y175">
        <v>9</v>
      </c>
      <c r="Z175" s="7">
        <v>2.3609653725078701E-3</v>
      </c>
      <c r="AA175" s="15">
        <v>3763</v>
      </c>
      <c r="AB175" s="5">
        <f t="shared" si="77"/>
        <v>2085.8391920251838</v>
      </c>
      <c r="AC175" s="5">
        <f t="shared" si="78"/>
        <v>481.7271773347324</v>
      </c>
      <c r="AD175" s="5">
        <f t="shared" si="79"/>
        <v>206.31348373557188</v>
      </c>
      <c r="AE175" s="5">
        <f t="shared" si="80"/>
        <v>980.23583420776492</v>
      </c>
      <c r="AF175" s="16">
        <f t="shared" si="81"/>
        <v>8.8843126967471147</v>
      </c>
      <c r="AG175" s="21">
        <v>1</v>
      </c>
      <c r="AH175" s="22">
        <v>0</v>
      </c>
      <c r="AI175" s="22">
        <v>6</v>
      </c>
      <c r="AJ175" s="4">
        <f t="shared" si="82"/>
        <v>6</v>
      </c>
      <c r="AK175" s="22">
        <v>0</v>
      </c>
      <c r="AL175" s="22">
        <v>33</v>
      </c>
      <c r="AM175" s="22">
        <v>0</v>
      </c>
      <c r="AN175" s="23">
        <f t="shared" si="83"/>
        <v>40</v>
      </c>
      <c r="AO175" s="4">
        <f t="shared" si="84"/>
        <v>2086.8391920251838</v>
      </c>
      <c r="AP175" s="4">
        <f t="shared" si="85"/>
        <v>487.7271773347324</v>
      </c>
      <c r="AQ175" s="4">
        <f t="shared" si="86"/>
        <v>206.31348373557188</v>
      </c>
      <c r="AR175" s="4">
        <f t="shared" si="87"/>
        <v>1013.2358342077649</v>
      </c>
      <c r="AS175" s="4">
        <f t="shared" si="88"/>
        <v>8.8843126967471147</v>
      </c>
      <c r="AT175" s="4">
        <f t="shared" si="89"/>
        <v>3803.0000000000005</v>
      </c>
      <c r="AU175" s="25">
        <v>2</v>
      </c>
      <c r="AV175" s="25">
        <v>6</v>
      </c>
      <c r="AW175" s="25">
        <v>-1</v>
      </c>
      <c r="AX175" s="4">
        <f t="shared" si="90"/>
        <v>5</v>
      </c>
      <c r="AY175" s="25">
        <v>0</v>
      </c>
      <c r="AZ175" s="25">
        <v>0</v>
      </c>
      <c r="BA175" s="25">
        <v>0</v>
      </c>
      <c r="BB175" s="4">
        <f t="shared" si="111"/>
        <v>7</v>
      </c>
      <c r="BC175" s="4">
        <f t="shared" si="92"/>
        <v>2088.8391920251838</v>
      </c>
      <c r="BD175" s="4">
        <f t="shared" si="93"/>
        <v>492.7271773347324</v>
      </c>
      <c r="BE175" s="4">
        <f t="shared" si="94"/>
        <v>206.31348373557188</v>
      </c>
      <c r="BF175" s="4">
        <f t="shared" si="95"/>
        <v>1013.2358342077649</v>
      </c>
      <c r="BG175" s="4">
        <f t="shared" si="96"/>
        <v>8.8843126967471147</v>
      </c>
      <c r="BH175" s="4">
        <f t="shared" si="97"/>
        <v>3810.0000000000005</v>
      </c>
      <c r="BI175">
        <v>3</v>
      </c>
      <c r="BJ175">
        <v>0</v>
      </c>
      <c r="BK175">
        <v>5</v>
      </c>
      <c r="BL175">
        <f t="shared" si="98"/>
        <v>5</v>
      </c>
      <c r="BM175">
        <v>0</v>
      </c>
      <c r="BN175">
        <v>6</v>
      </c>
      <c r="BO175">
        <v>0</v>
      </c>
      <c r="BP175">
        <f t="shared" si="99"/>
        <v>14</v>
      </c>
      <c r="BQ175" s="4">
        <f t="shared" si="100"/>
        <v>2091.8391920251838</v>
      </c>
      <c r="BR175" s="4">
        <f t="shared" si="101"/>
        <v>497.7271773347324</v>
      </c>
      <c r="BS175" s="4">
        <f t="shared" si="102"/>
        <v>206.31348373557188</v>
      </c>
      <c r="BT175" s="4">
        <f t="shared" si="103"/>
        <v>1019.2358342077649</v>
      </c>
      <c r="BU175" s="4">
        <f t="shared" si="104"/>
        <v>8.8843126967471147</v>
      </c>
      <c r="BV175" s="4">
        <f t="shared" si="105"/>
        <v>3824.0000000000005</v>
      </c>
      <c r="BW175" s="33">
        <f t="shared" si="106"/>
        <v>3.6745406824146977E-3</v>
      </c>
    </row>
    <row r="176" spans="1:75" ht="16" x14ac:dyDescent="0.2">
      <c r="A176" s="2" t="s">
        <v>88</v>
      </c>
      <c r="B176" s="2" t="s">
        <v>88</v>
      </c>
      <c r="C176" s="3">
        <v>191</v>
      </c>
      <c r="D176" s="2" t="s">
        <v>89</v>
      </c>
      <c r="E176" s="2" t="s">
        <v>90</v>
      </c>
      <c r="F176" s="2" t="s">
        <v>47</v>
      </c>
      <c r="G176" s="2" t="s">
        <v>12</v>
      </c>
      <c r="H176" s="2" t="s">
        <v>13</v>
      </c>
      <c r="I176">
        <v>1100</v>
      </c>
      <c r="J176">
        <v>1061</v>
      </c>
      <c r="K176">
        <v>14</v>
      </c>
      <c r="L176">
        <v>25</v>
      </c>
      <c r="M176">
        <v>1015</v>
      </c>
      <c r="N176" s="7">
        <v>0.96758817921830309</v>
      </c>
      <c r="O176">
        <v>7</v>
      </c>
      <c r="P176" s="12">
        <f t="shared" si="76"/>
        <v>1.334604385128694E-2</v>
      </c>
      <c r="Q176" s="7">
        <v>6.6730219256434702E-3</v>
      </c>
      <c r="R176" s="7">
        <f t="shared" si="107"/>
        <v>0.5</v>
      </c>
      <c r="S176">
        <v>0</v>
      </c>
      <c r="T176" s="7">
        <v>0</v>
      </c>
      <c r="U176" s="7">
        <f t="shared" si="108"/>
        <v>0</v>
      </c>
      <c r="V176">
        <v>7</v>
      </c>
      <c r="W176" s="7">
        <v>6.6730219256434702E-3</v>
      </c>
      <c r="X176" s="7">
        <f t="shared" si="109"/>
        <v>0.5</v>
      </c>
      <c r="Y176">
        <v>20</v>
      </c>
      <c r="Z176" s="7">
        <v>1.9065776930409915E-2</v>
      </c>
      <c r="AA176" s="15">
        <v>1073</v>
      </c>
      <c r="AB176" s="5">
        <f t="shared" si="77"/>
        <v>1038.2221163012391</v>
      </c>
      <c r="AC176" s="5">
        <f t="shared" si="78"/>
        <v>7.1601525262154437</v>
      </c>
      <c r="AD176" s="5">
        <f t="shared" si="79"/>
        <v>0</v>
      </c>
      <c r="AE176" s="5">
        <f t="shared" si="80"/>
        <v>7.1601525262154437</v>
      </c>
      <c r="AF176" s="16">
        <f t="shared" si="81"/>
        <v>20.457578646329839</v>
      </c>
      <c r="AG176" s="21">
        <v>11</v>
      </c>
      <c r="AH176" s="22">
        <v>0</v>
      </c>
      <c r="AI176" s="22">
        <v>2</v>
      </c>
      <c r="AJ176" s="4">
        <f t="shared" si="82"/>
        <v>2</v>
      </c>
      <c r="AK176" s="22">
        <v>0</v>
      </c>
      <c r="AL176" s="22">
        <v>0</v>
      </c>
      <c r="AM176" s="22">
        <v>0</v>
      </c>
      <c r="AN176" s="23">
        <f t="shared" si="83"/>
        <v>13</v>
      </c>
      <c r="AO176" s="4">
        <f t="shared" si="84"/>
        <v>1049.2221163012391</v>
      </c>
      <c r="AP176" s="4">
        <f t="shared" si="85"/>
        <v>9.1601525262154446</v>
      </c>
      <c r="AQ176" s="4">
        <f t="shared" si="86"/>
        <v>0</v>
      </c>
      <c r="AR176" s="4">
        <f t="shared" si="87"/>
        <v>7.1601525262154437</v>
      </c>
      <c r="AS176" s="4">
        <f t="shared" si="88"/>
        <v>20.457578646329839</v>
      </c>
      <c r="AT176" s="4">
        <f t="shared" si="89"/>
        <v>1085.9999999999998</v>
      </c>
      <c r="AU176" s="25">
        <v>3</v>
      </c>
      <c r="AV176" s="25">
        <v>0</v>
      </c>
      <c r="AW176" s="25">
        <v>0</v>
      </c>
      <c r="AX176" s="4">
        <f t="shared" si="90"/>
        <v>0</v>
      </c>
      <c r="AY176" s="25">
        <v>0</v>
      </c>
      <c r="AZ176" s="25">
        <v>0</v>
      </c>
      <c r="BA176" s="25">
        <v>0</v>
      </c>
      <c r="BB176" s="4">
        <f t="shared" si="111"/>
        <v>3</v>
      </c>
      <c r="BC176" s="4">
        <f t="shared" si="92"/>
        <v>1052.2221163012391</v>
      </c>
      <c r="BD176" s="4">
        <f t="shared" si="93"/>
        <v>9.1601525262154446</v>
      </c>
      <c r="BE176" s="4">
        <f t="shared" si="94"/>
        <v>0</v>
      </c>
      <c r="BF176" s="4">
        <f t="shared" si="95"/>
        <v>7.1601525262154437</v>
      </c>
      <c r="BG176" s="4">
        <f t="shared" si="96"/>
        <v>20.457578646329839</v>
      </c>
      <c r="BH176" s="4">
        <f t="shared" si="97"/>
        <v>1088.9999999999998</v>
      </c>
      <c r="BI176">
        <v>4</v>
      </c>
      <c r="BJ176">
        <v>0</v>
      </c>
      <c r="BK176">
        <v>0</v>
      </c>
      <c r="BL176">
        <f t="shared" si="98"/>
        <v>0</v>
      </c>
      <c r="BM176">
        <v>0</v>
      </c>
      <c r="BN176">
        <v>0</v>
      </c>
      <c r="BO176">
        <v>0</v>
      </c>
      <c r="BP176">
        <f t="shared" si="99"/>
        <v>4</v>
      </c>
      <c r="BQ176" s="4">
        <f t="shared" si="100"/>
        <v>1056.2221163012391</v>
      </c>
      <c r="BR176" s="4">
        <f t="shared" si="101"/>
        <v>9.1601525262154446</v>
      </c>
      <c r="BS176" s="4">
        <f t="shared" si="102"/>
        <v>0</v>
      </c>
      <c r="BT176" s="4">
        <f t="shared" si="103"/>
        <v>7.1601525262154437</v>
      </c>
      <c r="BU176" s="4">
        <f t="shared" si="104"/>
        <v>20.457578646329839</v>
      </c>
      <c r="BV176" s="4">
        <f t="shared" si="105"/>
        <v>1092.9999999999998</v>
      </c>
      <c r="BW176" s="33">
        <f t="shared" si="106"/>
        <v>3.6730945821854921E-3</v>
      </c>
    </row>
    <row r="177" spans="1:75" ht="16" x14ac:dyDescent="0.2">
      <c r="A177" s="2" t="s">
        <v>255</v>
      </c>
      <c r="B177" s="2" t="s">
        <v>255</v>
      </c>
      <c r="C177" s="3">
        <v>28</v>
      </c>
      <c r="D177" s="2" t="s">
        <v>256</v>
      </c>
      <c r="E177" s="2" t="s">
        <v>257</v>
      </c>
      <c r="F177" s="2" t="s">
        <v>239</v>
      </c>
      <c r="G177" s="2" t="s">
        <v>12</v>
      </c>
      <c r="H177" s="2" t="s">
        <v>13</v>
      </c>
      <c r="I177">
        <v>2565</v>
      </c>
      <c r="J177">
        <v>1764</v>
      </c>
      <c r="K177">
        <v>663</v>
      </c>
      <c r="L177">
        <v>138</v>
      </c>
      <c r="M177">
        <v>1718</v>
      </c>
      <c r="N177" s="7">
        <v>0.70641447368421051</v>
      </c>
      <c r="O177">
        <v>212</v>
      </c>
      <c r="P177" s="12">
        <f t="shared" si="76"/>
        <v>0.18791118421052633</v>
      </c>
      <c r="Q177" s="7">
        <v>8.7171052631578941E-2</v>
      </c>
      <c r="R177" s="7">
        <f t="shared" si="107"/>
        <v>0.46389496717724282</v>
      </c>
      <c r="S177">
        <v>104</v>
      </c>
      <c r="T177" s="7">
        <v>4.2763157894736843E-2</v>
      </c>
      <c r="U177" s="7">
        <f t="shared" si="108"/>
        <v>0.22757111597374177</v>
      </c>
      <c r="V177">
        <v>141</v>
      </c>
      <c r="W177" s="7">
        <v>5.797697368421053E-2</v>
      </c>
      <c r="X177" s="7">
        <f t="shared" si="109"/>
        <v>0.30853391684901532</v>
      </c>
      <c r="Y177">
        <v>257</v>
      </c>
      <c r="Z177" s="7">
        <v>0.10567434210526316</v>
      </c>
      <c r="AA177" s="15">
        <v>2495</v>
      </c>
      <c r="AB177" s="5">
        <f t="shared" si="77"/>
        <v>1762.5041118421052</v>
      </c>
      <c r="AC177" s="5">
        <f t="shared" si="78"/>
        <v>217.49177631578945</v>
      </c>
      <c r="AD177" s="5">
        <f t="shared" si="79"/>
        <v>106.69407894736842</v>
      </c>
      <c r="AE177" s="5">
        <f t="shared" si="80"/>
        <v>144.65254934210526</v>
      </c>
      <c r="AF177" s="16">
        <f t="shared" si="81"/>
        <v>263.65748355263162</v>
      </c>
      <c r="AG177" s="21">
        <v>6</v>
      </c>
      <c r="AH177" s="22">
        <v>0</v>
      </c>
      <c r="AI177" s="22">
        <v>0</v>
      </c>
      <c r="AJ177" s="4">
        <f t="shared" si="82"/>
        <v>0</v>
      </c>
      <c r="AK177" s="22">
        <v>0</v>
      </c>
      <c r="AL177" s="22">
        <v>0</v>
      </c>
      <c r="AM177" s="22">
        <v>1</v>
      </c>
      <c r="AN177" s="23">
        <f t="shared" si="83"/>
        <v>7</v>
      </c>
      <c r="AO177" s="4">
        <f t="shared" si="84"/>
        <v>1768.5041118421052</v>
      </c>
      <c r="AP177" s="4">
        <f t="shared" si="85"/>
        <v>217.49177631578945</v>
      </c>
      <c r="AQ177" s="4">
        <f t="shared" si="86"/>
        <v>106.69407894736842</v>
      </c>
      <c r="AR177" s="4">
        <f t="shared" si="87"/>
        <v>144.65254934210526</v>
      </c>
      <c r="AS177" s="4">
        <f t="shared" si="88"/>
        <v>264.65748355263162</v>
      </c>
      <c r="AT177" s="4">
        <f t="shared" si="89"/>
        <v>2502</v>
      </c>
      <c r="AU177" s="25">
        <v>7</v>
      </c>
      <c r="AV177" s="25">
        <v>2</v>
      </c>
      <c r="AW177" s="25">
        <v>0</v>
      </c>
      <c r="AX177" s="4">
        <f t="shared" si="90"/>
        <v>2</v>
      </c>
      <c r="AY177" s="25">
        <v>0</v>
      </c>
      <c r="AZ177" s="25">
        <v>1</v>
      </c>
      <c r="BA177" s="25">
        <v>0</v>
      </c>
      <c r="BB177" s="4">
        <f t="shared" si="111"/>
        <v>10</v>
      </c>
      <c r="BC177" s="4">
        <f t="shared" si="92"/>
        <v>1775.5041118421052</v>
      </c>
      <c r="BD177" s="4">
        <f t="shared" si="93"/>
        <v>219.49177631578945</v>
      </c>
      <c r="BE177" s="4">
        <f t="shared" si="94"/>
        <v>106.69407894736842</v>
      </c>
      <c r="BF177" s="4">
        <f t="shared" si="95"/>
        <v>145.65254934210526</v>
      </c>
      <c r="BG177" s="4">
        <f t="shared" si="96"/>
        <v>264.65748355263162</v>
      </c>
      <c r="BH177" s="4">
        <f t="shared" si="97"/>
        <v>2512</v>
      </c>
      <c r="BI177">
        <v>7</v>
      </c>
      <c r="BJ177">
        <v>2</v>
      </c>
      <c r="BK177">
        <v>0</v>
      </c>
      <c r="BL177">
        <f t="shared" si="98"/>
        <v>2</v>
      </c>
      <c r="BM177">
        <v>0</v>
      </c>
      <c r="BN177">
        <v>0</v>
      </c>
      <c r="BO177">
        <v>0</v>
      </c>
      <c r="BP177">
        <f t="shared" si="99"/>
        <v>9</v>
      </c>
      <c r="BQ177" s="4">
        <f t="shared" si="100"/>
        <v>1782.5041118421052</v>
      </c>
      <c r="BR177" s="4">
        <f t="shared" si="101"/>
        <v>221.49177631578945</v>
      </c>
      <c r="BS177" s="4">
        <f t="shared" si="102"/>
        <v>106.69407894736842</v>
      </c>
      <c r="BT177" s="4">
        <f t="shared" si="103"/>
        <v>145.65254934210526</v>
      </c>
      <c r="BU177" s="4">
        <f t="shared" si="104"/>
        <v>264.65748355263162</v>
      </c>
      <c r="BV177" s="4">
        <f t="shared" si="105"/>
        <v>2521</v>
      </c>
      <c r="BW177" s="33">
        <f t="shared" si="106"/>
        <v>3.5828025477707007E-3</v>
      </c>
    </row>
    <row r="178" spans="1:75" ht="16" x14ac:dyDescent="0.2">
      <c r="A178" s="2" t="s">
        <v>643</v>
      </c>
      <c r="B178" s="2" t="s">
        <v>643</v>
      </c>
      <c r="C178" s="3">
        <v>203</v>
      </c>
      <c r="D178" s="2" t="s">
        <v>644</v>
      </c>
      <c r="E178" s="2" t="s">
        <v>645</v>
      </c>
      <c r="F178" s="2" t="s">
        <v>538</v>
      </c>
      <c r="G178" s="2" t="s">
        <v>539</v>
      </c>
      <c r="H178" s="2" t="s">
        <v>540</v>
      </c>
      <c r="I178">
        <v>3075</v>
      </c>
      <c r="J178">
        <v>2283</v>
      </c>
      <c r="K178">
        <v>724</v>
      </c>
      <c r="L178">
        <v>68</v>
      </c>
      <c r="M178">
        <v>2243</v>
      </c>
      <c r="N178" s="7">
        <v>0.75777027027027022</v>
      </c>
      <c r="O178">
        <v>428</v>
      </c>
      <c r="P178" s="12">
        <f t="shared" si="76"/>
        <v>0.22533783783783784</v>
      </c>
      <c r="Q178" s="7">
        <v>0.14459459459459459</v>
      </c>
      <c r="R178" s="7">
        <f t="shared" si="107"/>
        <v>0.64167916041979012</v>
      </c>
      <c r="S178">
        <v>99</v>
      </c>
      <c r="T178" s="7">
        <v>3.3445945945945944E-2</v>
      </c>
      <c r="U178" s="7">
        <f t="shared" si="108"/>
        <v>0.14842578710644677</v>
      </c>
      <c r="V178">
        <v>140</v>
      </c>
      <c r="W178" s="7">
        <v>4.72972972972973E-2</v>
      </c>
      <c r="X178" s="7">
        <f t="shared" si="109"/>
        <v>0.20989505247376314</v>
      </c>
      <c r="Y178">
        <v>50</v>
      </c>
      <c r="Z178" s="7">
        <v>1.6891891891891893E-2</v>
      </c>
      <c r="AA178" s="15">
        <v>3017</v>
      </c>
      <c r="AB178" s="5">
        <f t="shared" si="77"/>
        <v>2286.1929054054053</v>
      </c>
      <c r="AC178" s="5">
        <f t="shared" si="78"/>
        <v>436.2418918918919</v>
      </c>
      <c r="AD178" s="5">
        <f t="shared" si="79"/>
        <v>100.90641891891892</v>
      </c>
      <c r="AE178" s="5">
        <f t="shared" si="80"/>
        <v>142.69594594594597</v>
      </c>
      <c r="AF178" s="16">
        <f t="shared" si="81"/>
        <v>50.962837837837839</v>
      </c>
      <c r="AG178" s="21">
        <v>34</v>
      </c>
      <c r="AH178" s="22">
        <v>12</v>
      </c>
      <c r="AI178" s="22">
        <v>1</v>
      </c>
      <c r="AJ178" s="4">
        <f t="shared" si="82"/>
        <v>13</v>
      </c>
      <c r="AK178" s="22">
        <v>0</v>
      </c>
      <c r="AL178" s="22">
        <v>0</v>
      </c>
      <c r="AM178" s="22">
        <v>0</v>
      </c>
      <c r="AN178" s="23">
        <f t="shared" si="83"/>
        <v>47</v>
      </c>
      <c r="AO178" s="4">
        <f t="shared" si="84"/>
        <v>2320.1929054054053</v>
      </c>
      <c r="AP178" s="4">
        <f t="shared" si="85"/>
        <v>449.2418918918919</v>
      </c>
      <c r="AQ178" s="4">
        <f t="shared" si="86"/>
        <v>100.90641891891892</v>
      </c>
      <c r="AR178" s="4">
        <f t="shared" si="87"/>
        <v>142.69594594594597</v>
      </c>
      <c r="AS178" s="4">
        <f t="shared" si="88"/>
        <v>50.962837837837839</v>
      </c>
      <c r="AT178" s="4">
        <f t="shared" si="89"/>
        <v>3064</v>
      </c>
      <c r="AU178" s="25">
        <v>9</v>
      </c>
      <c r="AV178" s="25">
        <v>4</v>
      </c>
      <c r="AW178" s="25">
        <v>3</v>
      </c>
      <c r="AX178" s="4">
        <f t="shared" si="90"/>
        <v>7</v>
      </c>
      <c r="AY178" s="25">
        <v>0</v>
      </c>
      <c r="AZ178" s="25">
        <v>0</v>
      </c>
      <c r="BA178" s="25">
        <v>0</v>
      </c>
      <c r="BB178" s="4">
        <f t="shared" si="111"/>
        <v>16</v>
      </c>
      <c r="BC178" s="4">
        <f t="shared" si="92"/>
        <v>2329.1929054054053</v>
      </c>
      <c r="BD178" s="4">
        <f t="shared" si="93"/>
        <v>456.2418918918919</v>
      </c>
      <c r="BE178" s="4">
        <f t="shared" si="94"/>
        <v>100.90641891891892</v>
      </c>
      <c r="BF178" s="4">
        <f t="shared" si="95"/>
        <v>142.69594594594597</v>
      </c>
      <c r="BG178" s="4">
        <f t="shared" si="96"/>
        <v>50.962837837837839</v>
      </c>
      <c r="BH178" s="4">
        <f t="shared" si="97"/>
        <v>3080</v>
      </c>
      <c r="BI178">
        <v>9</v>
      </c>
      <c r="BJ178">
        <v>2</v>
      </c>
      <c r="BK178">
        <v>0</v>
      </c>
      <c r="BL178">
        <f t="shared" si="98"/>
        <v>2</v>
      </c>
      <c r="BM178">
        <v>0</v>
      </c>
      <c r="BN178">
        <v>0</v>
      </c>
      <c r="BO178">
        <v>0</v>
      </c>
      <c r="BP178">
        <f t="shared" si="99"/>
        <v>11</v>
      </c>
      <c r="BQ178" s="4">
        <f t="shared" si="100"/>
        <v>2338.1929054054053</v>
      </c>
      <c r="BR178" s="4">
        <f t="shared" si="101"/>
        <v>458.2418918918919</v>
      </c>
      <c r="BS178" s="4">
        <f t="shared" si="102"/>
        <v>100.90641891891892</v>
      </c>
      <c r="BT178" s="4">
        <f t="shared" si="103"/>
        <v>142.69594594594597</v>
      </c>
      <c r="BU178" s="4">
        <f t="shared" si="104"/>
        <v>50.962837837837839</v>
      </c>
      <c r="BV178" s="4">
        <f t="shared" si="105"/>
        <v>3091</v>
      </c>
      <c r="BW178" s="33">
        <f t="shared" si="106"/>
        <v>3.5714285714285713E-3</v>
      </c>
    </row>
    <row r="179" spans="1:75" ht="16" x14ac:dyDescent="0.2">
      <c r="A179" s="2" t="s">
        <v>502</v>
      </c>
      <c r="B179" s="2" t="s">
        <v>502</v>
      </c>
      <c r="C179" s="3">
        <v>127</v>
      </c>
      <c r="D179" s="2" t="s">
        <v>503</v>
      </c>
      <c r="E179" s="2" t="s">
        <v>504</v>
      </c>
      <c r="F179" s="2" t="s">
        <v>417</v>
      </c>
      <c r="G179" s="2" t="s">
        <v>378</v>
      </c>
      <c r="H179" s="2" t="s">
        <v>379</v>
      </c>
      <c r="I179">
        <v>2279</v>
      </c>
      <c r="J179">
        <v>1873</v>
      </c>
      <c r="K179">
        <v>127</v>
      </c>
      <c r="L179">
        <v>279</v>
      </c>
      <c r="M179">
        <v>1864</v>
      </c>
      <c r="N179" s="7">
        <v>0.84611892873354522</v>
      </c>
      <c r="O179">
        <v>102</v>
      </c>
      <c r="P179" s="12">
        <f t="shared" si="76"/>
        <v>7.7621425329096688E-2</v>
      </c>
      <c r="Q179" s="7">
        <v>4.6300499319110303E-2</v>
      </c>
      <c r="R179" s="7">
        <f t="shared" si="107"/>
        <v>0.59649122807017541</v>
      </c>
      <c r="S179">
        <v>12</v>
      </c>
      <c r="T179" s="7">
        <v>5.4471175669541533E-3</v>
      </c>
      <c r="U179" s="7">
        <f t="shared" si="108"/>
        <v>7.0175438596491224E-2</v>
      </c>
      <c r="V179">
        <v>57</v>
      </c>
      <c r="W179" s="7">
        <v>2.5873808443032227E-2</v>
      </c>
      <c r="X179" s="7">
        <f t="shared" si="109"/>
        <v>0.33333333333333331</v>
      </c>
      <c r="Y179">
        <v>168</v>
      </c>
      <c r="Z179" s="7">
        <v>7.625964593735815E-2</v>
      </c>
      <c r="AA179" s="15">
        <v>2234</v>
      </c>
      <c r="AB179" s="5">
        <f t="shared" si="77"/>
        <v>1890.2296867907401</v>
      </c>
      <c r="AC179" s="5">
        <f t="shared" si="78"/>
        <v>103.43531547889242</v>
      </c>
      <c r="AD179" s="5">
        <f t="shared" si="79"/>
        <v>12.168860644575579</v>
      </c>
      <c r="AE179" s="5">
        <f t="shared" si="80"/>
        <v>57.802088061733997</v>
      </c>
      <c r="AF179" s="16">
        <f t="shared" si="81"/>
        <v>170.36404902405812</v>
      </c>
      <c r="AG179" s="21">
        <v>22</v>
      </c>
      <c r="AH179" s="22">
        <v>2</v>
      </c>
      <c r="AI179" s="22">
        <v>0</v>
      </c>
      <c r="AJ179" s="4">
        <f t="shared" si="82"/>
        <v>2</v>
      </c>
      <c r="AK179" s="22">
        <v>0</v>
      </c>
      <c r="AL179" s="22">
        <v>0</v>
      </c>
      <c r="AM179" s="22">
        <v>0</v>
      </c>
      <c r="AN179" s="23">
        <f t="shared" si="83"/>
        <v>24</v>
      </c>
      <c r="AO179" s="4">
        <f t="shared" si="84"/>
        <v>1912.2296867907401</v>
      </c>
      <c r="AP179" s="4">
        <f t="shared" si="85"/>
        <v>105.43531547889242</v>
      </c>
      <c r="AQ179" s="4">
        <f t="shared" si="86"/>
        <v>12.168860644575579</v>
      </c>
      <c r="AR179" s="4">
        <f t="shared" si="87"/>
        <v>57.802088061733997</v>
      </c>
      <c r="AS179" s="4">
        <f t="shared" si="88"/>
        <v>170.36404902405812</v>
      </c>
      <c r="AT179" s="4">
        <f t="shared" si="89"/>
        <v>2258</v>
      </c>
      <c r="AU179" s="25">
        <v>13</v>
      </c>
      <c r="AV179" s="25">
        <v>2</v>
      </c>
      <c r="AW179" s="25">
        <v>2</v>
      </c>
      <c r="AX179" s="4">
        <f t="shared" si="90"/>
        <v>4</v>
      </c>
      <c r="AY179" s="25">
        <v>0</v>
      </c>
      <c r="AZ179" s="25">
        <v>0</v>
      </c>
      <c r="BA179" s="25">
        <v>2</v>
      </c>
      <c r="BB179" s="4">
        <f t="shared" si="111"/>
        <v>19</v>
      </c>
      <c r="BC179" s="4">
        <f t="shared" si="92"/>
        <v>1925.2296867907401</v>
      </c>
      <c r="BD179" s="4">
        <f t="shared" si="93"/>
        <v>109.43531547889242</v>
      </c>
      <c r="BE179" s="4">
        <f t="shared" si="94"/>
        <v>12.168860644575579</v>
      </c>
      <c r="BF179" s="4">
        <f t="shared" si="95"/>
        <v>57.802088061733997</v>
      </c>
      <c r="BG179" s="4">
        <f t="shared" si="96"/>
        <v>172.36404902405812</v>
      </c>
      <c r="BH179" s="4">
        <f t="shared" si="97"/>
        <v>2277</v>
      </c>
      <c r="BI179">
        <v>8</v>
      </c>
      <c r="BJ179">
        <v>0</v>
      </c>
      <c r="BK179">
        <v>0</v>
      </c>
      <c r="BL179">
        <f t="shared" si="98"/>
        <v>0</v>
      </c>
      <c r="BM179">
        <v>0</v>
      </c>
      <c r="BN179">
        <v>0</v>
      </c>
      <c r="BO179">
        <v>0</v>
      </c>
      <c r="BP179">
        <f t="shared" si="99"/>
        <v>8</v>
      </c>
      <c r="BQ179" s="4">
        <f t="shared" si="100"/>
        <v>1933.2296867907401</v>
      </c>
      <c r="BR179" s="4">
        <f t="shared" si="101"/>
        <v>109.43531547889242</v>
      </c>
      <c r="BS179" s="4">
        <f t="shared" si="102"/>
        <v>12.168860644575579</v>
      </c>
      <c r="BT179" s="4">
        <f t="shared" si="103"/>
        <v>57.802088061733997</v>
      </c>
      <c r="BU179" s="4">
        <f t="shared" si="104"/>
        <v>172.36404902405812</v>
      </c>
      <c r="BV179" s="4">
        <f t="shared" si="105"/>
        <v>2285</v>
      </c>
      <c r="BW179" s="33">
        <f t="shared" si="106"/>
        <v>3.513394817742644E-3</v>
      </c>
    </row>
    <row r="180" spans="1:75" ht="16" x14ac:dyDescent="0.2">
      <c r="A180" s="2" t="s">
        <v>200</v>
      </c>
      <c r="B180" s="2" t="s">
        <v>200</v>
      </c>
      <c r="C180" s="3">
        <v>83</v>
      </c>
      <c r="D180" s="2" t="s">
        <v>201</v>
      </c>
      <c r="E180" s="2" t="s">
        <v>202</v>
      </c>
      <c r="F180" s="2" t="s">
        <v>179</v>
      </c>
      <c r="G180" s="2" t="s">
        <v>48</v>
      </c>
      <c r="H180" s="2" t="s">
        <v>49</v>
      </c>
      <c r="I180">
        <v>1491</v>
      </c>
      <c r="J180">
        <v>800</v>
      </c>
      <c r="K180">
        <v>523</v>
      </c>
      <c r="L180">
        <v>168</v>
      </c>
      <c r="M180">
        <v>845</v>
      </c>
      <c r="N180" s="7">
        <v>0.55775577557755773</v>
      </c>
      <c r="O180">
        <v>206</v>
      </c>
      <c r="P180" s="12">
        <f t="shared" si="76"/>
        <v>0.28448844884488445</v>
      </c>
      <c r="Q180" s="7">
        <v>0.13597359735973596</v>
      </c>
      <c r="R180" s="7">
        <f t="shared" si="107"/>
        <v>0.47795823665893278</v>
      </c>
      <c r="S180">
        <v>66</v>
      </c>
      <c r="T180" s="7">
        <v>4.3564356435643561E-2</v>
      </c>
      <c r="U180" s="7">
        <f t="shared" si="108"/>
        <v>0.15313225058004643</v>
      </c>
      <c r="V180">
        <v>159</v>
      </c>
      <c r="W180" s="7">
        <v>0.10495049504950495</v>
      </c>
      <c r="X180" s="7">
        <f t="shared" si="109"/>
        <v>0.36890951276102091</v>
      </c>
      <c r="Y180">
        <v>239</v>
      </c>
      <c r="Z180" s="7">
        <v>0.15775577557755777</v>
      </c>
      <c r="AA180" s="15">
        <v>1467</v>
      </c>
      <c r="AB180" s="5">
        <f t="shared" si="77"/>
        <v>818.22772277227716</v>
      </c>
      <c r="AC180" s="5">
        <f t="shared" si="78"/>
        <v>199.47326732673267</v>
      </c>
      <c r="AD180" s="5">
        <f t="shared" si="79"/>
        <v>63.908910891089107</v>
      </c>
      <c r="AE180" s="5">
        <f t="shared" si="80"/>
        <v>153.96237623762374</v>
      </c>
      <c r="AF180" s="16">
        <f t="shared" si="81"/>
        <v>231.42772277227724</v>
      </c>
      <c r="AG180" s="21">
        <v>3</v>
      </c>
      <c r="AH180" s="22">
        <v>0</v>
      </c>
      <c r="AI180" s="22">
        <v>0</v>
      </c>
      <c r="AJ180" s="4">
        <f t="shared" si="82"/>
        <v>0</v>
      </c>
      <c r="AK180" s="22">
        <v>0</v>
      </c>
      <c r="AL180" s="22">
        <v>0</v>
      </c>
      <c r="AM180" s="22">
        <v>-3</v>
      </c>
      <c r="AN180" s="23">
        <f t="shared" si="83"/>
        <v>0</v>
      </c>
      <c r="AO180" s="4">
        <f t="shared" si="84"/>
        <v>821.22772277227716</v>
      </c>
      <c r="AP180" s="4">
        <f t="shared" si="85"/>
        <v>199.47326732673267</v>
      </c>
      <c r="AQ180" s="4">
        <f t="shared" si="86"/>
        <v>63.908910891089107</v>
      </c>
      <c r="AR180" s="4">
        <f t="shared" si="87"/>
        <v>153.96237623762374</v>
      </c>
      <c r="AS180" s="4">
        <f t="shared" si="88"/>
        <v>228.42772277227724</v>
      </c>
      <c r="AT180" s="4">
        <f t="shared" si="89"/>
        <v>1467</v>
      </c>
      <c r="AU180" s="25">
        <v>0</v>
      </c>
      <c r="AV180" s="25">
        <v>0</v>
      </c>
      <c r="AW180" s="25">
        <v>0</v>
      </c>
      <c r="AX180" s="4">
        <f t="shared" si="90"/>
        <v>0</v>
      </c>
      <c r="AY180" s="25">
        <v>0</v>
      </c>
      <c r="AZ180" s="25">
        <v>0</v>
      </c>
      <c r="BA180" s="25">
        <v>-1</v>
      </c>
      <c r="BB180" s="4">
        <f t="shared" si="111"/>
        <v>-1</v>
      </c>
      <c r="BC180" s="4">
        <f t="shared" si="92"/>
        <v>821.22772277227716</v>
      </c>
      <c r="BD180" s="4">
        <f t="shared" si="93"/>
        <v>199.47326732673267</v>
      </c>
      <c r="BE180" s="4">
        <f t="shared" si="94"/>
        <v>63.908910891089107</v>
      </c>
      <c r="BF180" s="4">
        <f t="shared" si="95"/>
        <v>153.96237623762374</v>
      </c>
      <c r="BG180" s="4">
        <f t="shared" si="96"/>
        <v>227.42772277227724</v>
      </c>
      <c r="BH180" s="4">
        <f t="shared" si="97"/>
        <v>1466</v>
      </c>
      <c r="BI180">
        <v>3</v>
      </c>
      <c r="BJ180">
        <v>0</v>
      </c>
      <c r="BK180">
        <v>3</v>
      </c>
      <c r="BL180">
        <f t="shared" si="98"/>
        <v>3</v>
      </c>
      <c r="BM180">
        <v>0</v>
      </c>
      <c r="BN180">
        <v>0</v>
      </c>
      <c r="BO180">
        <v>-1</v>
      </c>
      <c r="BP180">
        <f t="shared" si="99"/>
        <v>5</v>
      </c>
      <c r="BQ180" s="4">
        <f t="shared" si="100"/>
        <v>824.22772277227716</v>
      </c>
      <c r="BR180" s="4">
        <f t="shared" si="101"/>
        <v>202.47326732673267</v>
      </c>
      <c r="BS180" s="4">
        <f t="shared" si="102"/>
        <v>63.908910891089107</v>
      </c>
      <c r="BT180" s="4">
        <f t="shared" si="103"/>
        <v>153.96237623762374</v>
      </c>
      <c r="BU180" s="4">
        <f t="shared" si="104"/>
        <v>226.42772277227724</v>
      </c>
      <c r="BV180" s="4">
        <f t="shared" si="105"/>
        <v>1471</v>
      </c>
      <c r="BW180" s="33">
        <f t="shared" si="106"/>
        <v>3.4106412005457027E-3</v>
      </c>
    </row>
    <row r="181" spans="1:75" ht="16" x14ac:dyDescent="0.2">
      <c r="A181" s="2" t="s">
        <v>568</v>
      </c>
      <c r="B181" s="2" t="s">
        <v>568</v>
      </c>
      <c r="C181" s="3">
        <v>71</v>
      </c>
      <c r="D181" s="2" t="s">
        <v>569</v>
      </c>
      <c r="E181" s="2" t="s">
        <v>570</v>
      </c>
      <c r="F181" s="2" t="s">
        <v>538</v>
      </c>
      <c r="G181" s="2" t="s">
        <v>539</v>
      </c>
      <c r="H181" s="2" t="s">
        <v>540</v>
      </c>
      <c r="I181">
        <v>7098</v>
      </c>
      <c r="J181">
        <v>3156</v>
      </c>
      <c r="K181">
        <v>3096</v>
      </c>
      <c r="L181">
        <v>846</v>
      </c>
      <c r="M181">
        <v>3075</v>
      </c>
      <c r="N181" s="7">
        <v>0.43847141023812919</v>
      </c>
      <c r="O181">
        <v>551</v>
      </c>
      <c r="P181" s="12">
        <f t="shared" si="76"/>
        <v>0.42278625409952941</v>
      </c>
      <c r="Q181" s="7">
        <v>7.856837302153144E-2</v>
      </c>
      <c r="R181" s="7">
        <f t="shared" si="107"/>
        <v>0.18583473861720068</v>
      </c>
      <c r="S181">
        <v>564</v>
      </c>
      <c r="T181" s="7">
        <v>8.0422073292456861E-2</v>
      </c>
      <c r="U181" s="7">
        <f t="shared" si="108"/>
        <v>0.19021922428330523</v>
      </c>
      <c r="V181">
        <v>1850</v>
      </c>
      <c r="W181" s="7">
        <v>0.26379580778554113</v>
      </c>
      <c r="X181" s="7">
        <f t="shared" si="109"/>
        <v>0.62394603709949414</v>
      </c>
      <c r="Y181">
        <v>973</v>
      </c>
      <c r="Z181" s="7">
        <v>0.13874233566234137</v>
      </c>
      <c r="AA181" s="15">
        <v>7459</v>
      </c>
      <c r="AB181" s="5">
        <f t="shared" si="77"/>
        <v>3270.5582489662056</v>
      </c>
      <c r="AC181" s="5">
        <f t="shared" si="78"/>
        <v>586.04149436760304</v>
      </c>
      <c r="AD181" s="5">
        <f t="shared" si="79"/>
        <v>599.86824468843577</v>
      </c>
      <c r="AE181" s="5">
        <f t="shared" si="80"/>
        <v>1967.6529302723513</v>
      </c>
      <c r="AF181" s="16">
        <f t="shared" si="81"/>
        <v>1034.8790817054044</v>
      </c>
      <c r="AG181" s="21">
        <v>10</v>
      </c>
      <c r="AH181" s="22">
        <v>8</v>
      </c>
      <c r="AI181" s="22">
        <v>2</v>
      </c>
      <c r="AJ181" s="4">
        <f t="shared" si="82"/>
        <v>10</v>
      </c>
      <c r="AK181" s="22">
        <v>0</v>
      </c>
      <c r="AL181" s="22">
        <v>32</v>
      </c>
      <c r="AM181" s="22">
        <v>0</v>
      </c>
      <c r="AN181" s="23">
        <f t="shared" si="83"/>
        <v>52</v>
      </c>
      <c r="AO181" s="4">
        <f t="shared" si="84"/>
        <v>3280.5582489662056</v>
      </c>
      <c r="AP181" s="4">
        <f t="shared" si="85"/>
        <v>596.04149436760304</v>
      </c>
      <c r="AQ181" s="4">
        <f t="shared" si="86"/>
        <v>599.86824468843577</v>
      </c>
      <c r="AR181" s="4">
        <f t="shared" si="87"/>
        <v>1999.6529302723513</v>
      </c>
      <c r="AS181" s="4">
        <f t="shared" si="88"/>
        <v>1034.8790817054044</v>
      </c>
      <c r="AT181" s="4">
        <f t="shared" si="89"/>
        <v>7511</v>
      </c>
      <c r="AU181" s="25">
        <v>4</v>
      </c>
      <c r="AV181" s="25">
        <v>0</v>
      </c>
      <c r="AW181" s="25">
        <v>4</v>
      </c>
      <c r="AX181" s="4">
        <f t="shared" si="90"/>
        <v>4</v>
      </c>
      <c r="AY181" s="25">
        <v>0</v>
      </c>
      <c r="AZ181" s="25">
        <v>32</v>
      </c>
      <c r="BA181" s="25">
        <v>0</v>
      </c>
      <c r="BB181" s="4">
        <f t="shared" si="111"/>
        <v>40</v>
      </c>
      <c r="BC181" s="4">
        <f t="shared" si="92"/>
        <v>3284.5582489662056</v>
      </c>
      <c r="BD181" s="4">
        <f t="shared" si="93"/>
        <v>600.04149436760304</v>
      </c>
      <c r="BE181" s="4">
        <f t="shared" si="94"/>
        <v>599.86824468843577</v>
      </c>
      <c r="BF181" s="4">
        <f t="shared" si="95"/>
        <v>2031.6529302723513</v>
      </c>
      <c r="BG181" s="4">
        <f t="shared" si="96"/>
        <v>1034.8790817054044</v>
      </c>
      <c r="BH181" s="4">
        <f t="shared" si="97"/>
        <v>7551</v>
      </c>
      <c r="BI181">
        <v>13</v>
      </c>
      <c r="BJ181">
        <v>6</v>
      </c>
      <c r="BK181">
        <v>3</v>
      </c>
      <c r="BL181">
        <f t="shared" si="98"/>
        <v>9</v>
      </c>
      <c r="BM181">
        <v>3</v>
      </c>
      <c r="BN181">
        <v>0</v>
      </c>
      <c r="BO181">
        <v>0</v>
      </c>
      <c r="BP181">
        <f t="shared" si="99"/>
        <v>25</v>
      </c>
      <c r="BQ181" s="4">
        <f t="shared" si="100"/>
        <v>3297.5582489662056</v>
      </c>
      <c r="BR181" s="4">
        <f t="shared" si="101"/>
        <v>609.04149436760304</v>
      </c>
      <c r="BS181" s="4">
        <f t="shared" si="102"/>
        <v>602.86824468843577</v>
      </c>
      <c r="BT181" s="4">
        <f t="shared" si="103"/>
        <v>2031.6529302723513</v>
      </c>
      <c r="BU181" s="4">
        <f t="shared" si="104"/>
        <v>1034.8790817054044</v>
      </c>
      <c r="BV181" s="4">
        <f t="shared" si="105"/>
        <v>7576</v>
      </c>
      <c r="BW181" s="33">
        <f t="shared" si="106"/>
        <v>3.3108197589723216E-3</v>
      </c>
    </row>
    <row r="182" spans="1:75" ht="16" x14ac:dyDescent="0.2">
      <c r="A182" s="2" t="s">
        <v>598</v>
      </c>
      <c r="B182" s="2" t="s">
        <v>598</v>
      </c>
      <c r="C182" s="3">
        <v>155</v>
      </c>
      <c r="D182" s="2" t="s">
        <v>599</v>
      </c>
      <c r="E182" s="2" t="s">
        <v>600</v>
      </c>
      <c r="F182" s="2" t="s">
        <v>538</v>
      </c>
      <c r="G182" s="2" t="s">
        <v>539</v>
      </c>
      <c r="H182" s="2" t="s">
        <v>540</v>
      </c>
      <c r="I182">
        <v>616</v>
      </c>
      <c r="J182">
        <v>577</v>
      </c>
      <c r="K182">
        <v>33</v>
      </c>
      <c r="L182">
        <v>6</v>
      </c>
      <c r="M182">
        <v>551</v>
      </c>
      <c r="N182" s="7">
        <v>0.90180032733224225</v>
      </c>
      <c r="O182">
        <v>49</v>
      </c>
      <c r="P182" s="12">
        <f t="shared" si="76"/>
        <v>9.1653027823240585E-2</v>
      </c>
      <c r="Q182" s="7">
        <v>8.0196399345335512E-2</v>
      </c>
      <c r="R182" s="7">
        <f t="shared" si="107"/>
        <v>0.875</v>
      </c>
      <c r="S182">
        <v>4</v>
      </c>
      <c r="T182" s="7">
        <v>6.5466448445171853E-3</v>
      </c>
      <c r="U182" s="7">
        <f t="shared" si="108"/>
        <v>7.1428571428571438E-2</v>
      </c>
      <c r="V182">
        <v>3</v>
      </c>
      <c r="W182" s="7">
        <v>4.9099836333878887E-3</v>
      </c>
      <c r="X182" s="7">
        <f t="shared" si="109"/>
        <v>5.3571428571428575E-2</v>
      </c>
      <c r="Y182">
        <v>4</v>
      </c>
      <c r="Z182" s="7">
        <v>6.5466448445171853E-3</v>
      </c>
      <c r="AA182" s="15">
        <v>622</v>
      </c>
      <c r="AB182" s="5">
        <f t="shared" si="77"/>
        <v>560.91980360065463</v>
      </c>
      <c r="AC182" s="5">
        <f t="shared" si="78"/>
        <v>49.882160392798689</v>
      </c>
      <c r="AD182" s="5">
        <f t="shared" si="79"/>
        <v>4.072013093289689</v>
      </c>
      <c r="AE182" s="5">
        <f t="shared" si="80"/>
        <v>3.0540098199672667</v>
      </c>
      <c r="AF182" s="16">
        <f t="shared" si="81"/>
        <v>4.072013093289689</v>
      </c>
      <c r="AG182" s="21">
        <v>0</v>
      </c>
      <c r="AH182" s="22">
        <v>0</v>
      </c>
      <c r="AI182" s="22">
        <v>3</v>
      </c>
      <c r="AJ182" s="4">
        <f t="shared" si="82"/>
        <v>3</v>
      </c>
      <c r="AK182" s="22">
        <v>0</v>
      </c>
      <c r="AL182" s="22">
        <v>0</v>
      </c>
      <c r="AM182" s="22">
        <v>0</v>
      </c>
      <c r="AN182" s="23">
        <f t="shared" si="83"/>
        <v>3</v>
      </c>
      <c r="AO182" s="4">
        <f t="shared" si="84"/>
        <v>560.91980360065463</v>
      </c>
      <c r="AP182" s="4">
        <f t="shared" si="85"/>
        <v>52.882160392798689</v>
      </c>
      <c r="AQ182" s="4">
        <f t="shared" si="86"/>
        <v>4.072013093289689</v>
      </c>
      <c r="AR182" s="4">
        <f t="shared" si="87"/>
        <v>3.0540098199672667</v>
      </c>
      <c r="AS182" s="4">
        <f t="shared" si="88"/>
        <v>4.072013093289689</v>
      </c>
      <c r="AT182" s="4">
        <f t="shared" si="89"/>
        <v>625</v>
      </c>
      <c r="AU182" s="25">
        <v>0</v>
      </c>
      <c r="AV182" s="25">
        <v>0</v>
      </c>
      <c r="AW182" s="25">
        <v>-1</v>
      </c>
      <c r="AX182" s="4">
        <f t="shared" si="90"/>
        <v>-1</v>
      </c>
      <c r="AY182" s="25">
        <v>0</v>
      </c>
      <c r="AZ182" s="25">
        <v>0</v>
      </c>
      <c r="BA182" s="25">
        <v>0</v>
      </c>
      <c r="BB182" s="4">
        <f t="shared" si="111"/>
        <v>-1</v>
      </c>
      <c r="BC182" s="4">
        <f t="shared" si="92"/>
        <v>560.91980360065463</v>
      </c>
      <c r="BD182" s="4">
        <f t="shared" si="93"/>
        <v>51.882160392798689</v>
      </c>
      <c r="BE182" s="4">
        <f t="shared" si="94"/>
        <v>4.072013093289689</v>
      </c>
      <c r="BF182" s="4">
        <f t="shared" si="95"/>
        <v>3.0540098199672667</v>
      </c>
      <c r="BG182" s="4">
        <f t="shared" si="96"/>
        <v>4.072013093289689</v>
      </c>
      <c r="BH182" s="4">
        <f t="shared" si="97"/>
        <v>624</v>
      </c>
      <c r="BI182">
        <v>2</v>
      </c>
      <c r="BJ182">
        <v>0</v>
      </c>
      <c r="BK182">
        <v>0</v>
      </c>
      <c r="BL182">
        <f t="shared" si="98"/>
        <v>0</v>
      </c>
      <c r="BM182">
        <v>0</v>
      </c>
      <c r="BN182">
        <v>0</v>
      </c>
      <c r="BO182">
        <v>0</v>
      </c>
      <c r="BP182">
        <f t="shared" si="99"/>
        <v>2</v>
      </c>
      <c r="BQ182" s="4">
        <f t="shared" si="100"/>
        <v>562.91980360065463</v>
      </c>
      <c r="BR182" s="4">
        <f t="shared" si="101"/>
        <v>51.882160392798689</v>
      </c>
      <c r="BS182" s="4">
        <f t="shared" si="102"/>
        <v>4.072013093289689</v>
      </c>
      <c r="BT182" s="4">
        <f t="shared" si="103"/>
        <v>3.0540098199672667</v>
      </c>
      <c r="BU182" s="4">
        <f t="shared" si="104"/>
        <v>4.072013093289689</v>
      </c>
      <c r="BV182" s="4">
        <f t="shared" si="105"/>
        <v>626</v>
      </c>
      <c r="BW182" s="33">
        <f t="shared" si="106"/>
        <v>3.205128205128205E-3</v>
      </c>
    </row>
    <row r="183" spans="1:75" ht="16" x14ac:dyDescent="0.2">
      <c r="A183" s="2" t="s">
        <v>583</v>
      </c>
      <c r="B183" s="2" t="s">
        <v>583</v>
      </c>
      <c r="C183" s="3">
        <v>93</v>
      </c>
      <c r="D183" s="2" t="s">
        <v>584</v>
      </c>
      <c r="E183" s="2" t="s">
        <v>585</v>
      </c>
      <c r="F183" s="2" t="s">
        <v>538</v>
      </c>
      <c r="G183" s="2" t="s">
        <v>539</v>
      </c>
      <c r="H183" s="2" t="s">
        <v>540</v>
      </c>
      <c r="I183">
        <v>995</v>
      </c>
      <c r="J183">
        <v>851</v>
      </c>
      <c r="K183">
        <v>137</v>
      </c>
      <c r="L183">
        <v>7</v>
      </c>
      <c r="M183">
        <v>825</v>
      </c>
      <c r="N183" s="7">
        <v>0.86842105263157898</v>
      </c>
      <c r="O183">
        <v>95</v>
      </c>
      <c r="P183" s="12">
        <f t="shared" si="76"/>
        <v>0.11052631578947369</v>
      </c>
      <c r="Q183" s="7">
        <v>0.1</v>
      </c>
      <c r="R183" s="7">
        <f t="shared" si="107"/>
        <v>0.90476190476190477</v>
      </c>
      <c r="S183">
        <v>5</v>
      </c>
      <c r="T183" s="7">
        <v>5.263157894736842E-3</v>
      </c>
      <c r="U183" s="7">
        <f t="shared" si="108"/>
        <v>4.7619047619047616E-2</v>
      </c>
      <c r="V183">
        <v>5</v>
      </c>
      <c r="W183" s="7">
        <v>5.263157894736842E-3</v>
      </c>
      <c r="X183" s="7">
        <f t="shared" si="109"/>
        <v>4.7619047619047616E-2</v>
      </c>
      <c r="Y183">
        <v>20</v>
      </c>
      <c r="Z183" s="7">
        <v>2.1052631578947368E-2</v>
      </c>
      <c r="AA183" s="15">
        <v>977</v>
      </c>
      <c r="AB183" s="5">
        <f t="shared" si="77"/>
        <v>848.44736842105272</v>
      </c>
      <c r="AC183" s="5">
        <f t="shared" si="78"/>
        <v>97.7</v>
      </c>
      <c r="AD183" s="5">
        <f t="shared" si="79"/>
        <v>5.1421052631578945</v>
      </c>
      <c r="AE183" s="5">
        <f t="shared" si="80"/>
        <v>5.1421052631578945</v>
      </c>
      <c r="AF183" s="16">
        <f t="shared" si="81"/>
        <v>20.568421052631578</v>
      </c>
      <c r="AG183" s="21">
        <v>4</v>
      </c>
      <c r="AH183" s="22">
        <v>0</v>
      </c>
      <c r="AI183" s="22">
        <v>0</v>
      </c>
      <c r="AJ183" s="4">
        <f t="shared" si="82"/>
        <v>0</v>
      </c>
      <c r="AK183" s="22">
        <v>0</v>
      </c>
      <c r="AL183" s="22">
        <v>0</v>
      </c>
      <c r="AM183" s="22">
        <v>0</v>
      </c>
      <c r="AN183" s="23">
        <f t="shared" si="83"/>
        <v>4</v>
      </c>
      <c r="AO183" s="4">
        <f t="shared" si="84"/>
        <v>852.44736842105272</v>
      </c>
      <c r="AP183" s="4">
        <f t="shared" si="85"/>
        <v>97.7</v>
      </c>
      <c r="AQ183" s="4">
        <f t="shared" si="86"/>
        <v>5.1421052631578945</v>
      </c>
      <c r="AR183" s="4">
        <f t="shared" si="87"/>
        <v>5.1421052631578945</v>
      </c>
      <c r="AS183" s="4">
        <f t="shared" si="88"/>
        <v>20.568421052631578</v>
      </c>
      <c r="AT183" s="4">
        <f t="shared" si="89"/>
        <v>981.00000000000011</v>
      </c>
      <c r="AU183" s="25">
        <v>2</v>
      </c>
      <c r="AV183" s="25">
        <v>0</v>
      </c>
      <c r="AW183" s="25">
        <v>0</v>
      </c>
      <c r="AX183" s="4">
        <f t="shared" si="90"/>
        <v>0</v>
      </c>
      <c r="AY183" s="25">
        <v>0</v>
      </c>
      <c r="AZ183" s="25">
        <v>0</v>
      </c>
      <c r="BA183" s="25">
        <v>0</v>
      </c>
      <c r="BB183" s="4">
        <f t="shared" si="111"/>
        <v>2</v>
      </c>
      <c r="BC183" s="4">
        <f t="shared" si="92"/>
        <v>854.44736842105272</v>
      </c>
      <c r="BD183" s="4">
        <f t="shared" si="93"/>
        <v>97.7</v>
      </c>
      <c r="BE183" s="4">
        <f t="shared" si="94"/>
        <v>5.1421052631578945</v>
      </c>
      <c r="BF183" s="4">
        <f t="shared" si="95"/>
        <v>5.1421052631578945</v>
      </c>
      <c r="BG183" s="4">
        <f t="shared" si="96"/>
        <v>20.568421052631578</v>
      </c>
      <c r="BH183" s="4">
        <f t="shared" si="97"/>
        <v>983.00000000000011</v>
      </c>
      <c r="BI183">
        <v>3</v>
      </c>
      <c r="BJ183">
        <v>0</v>
      </c>
      <c r="BK183">
        <v>0</v>
      </c>
      <c r="BL183">
        <f t="shared" si="98"/>
        <v>0</v>
      </c>
      <c r="BM183">
        <v>0</v>
      </c>
      <c r="BN183">
        <v>0</v>
      </c>
      <c r="BO183">
        <v>0</v>
      </c>
      <c r="BP183">
        <f t="shared" si="99"/>
        <v>3</v>
      </c>
      <c r="BQ183" s="4">
        <f t="shared" si="100"/>
        <v>857.44736842105272</v>
      </c>
      <c r="BR183" s="4">
        <f t="shared" si="101"/>
        <v>97.7</v>
      </c>
      <c r="BS183" s="4">
        <f t="shared" si="102"/>
        <v>5.1421052631578945</v>
      </c>
      <c r="BT183" s="4">
        <f t="shared" si="103"/>
        <v>5.1421052631578945</v>
      </c>
      <c r="BU183" s="4">
        <f t="shared" si="104"/>
        <v>20.568421052631578</v>
      </c>
      <c r="BV183" s="4">
        <f t="shared" si="105"/>
        <v>986.00000000000011</v>
      </c>
      <c r="BW183" s="33">
        <f t="shared" si="106"/>
        <v>3.0518819938962355E-3</v>
      </c>
    </row>
    <row r="184" spans="1:75" ht="16" x14ac:dyDescent="0.2">
      <c r="A184" s="2" t="s">
        <v>574</v>
      </c>
      <c r="B184" s="2" t="s">
        <v>574</v>
      </c>
      <c r="C184" s="3">
        <v>88</v>
      </c>
      <c r="D184" s="2" t="s">
        <v>575</v>
      </c>
      <c r="E184" s="2" t="s">
        <v>576</v>
      </c>
      <c r="F184" s="2" t="s">
        <v>538</v>
      </c>
      <c r="G184" s="2" t="s">
        <v>539</v>
      </c>
      <c r="H184" s="2" t="s">
        <v>540</v>
      </c>
      <c r="I184">
        <v>1713</v>
      </c>
      <c r="J184">
        <v>1301</v>
      </c>
      <c r="K184">
        <v>396</v>
      </c>
      <c r="L184">
        <v>16</v>
      </c>
      <c r="M184">
        <v>1160</v>
      </c>
      <c r="N184" s="7">
        <v>0.72545340838023764</v>
      </c>
      <c r="O184">
        <v>347</v>
      </c>
      <c r="P184" s="12">
        <f t="shared" si="76"/>
        <v>0.25891181988742962</v>
      </c>
      <c r="Q184" s="7">
        <v>0.21701063164477799</v>
      </c>
      <c r="R184" s="7">
        <f t="shared" si="107"/>
        <v>0.83816425120772953</v>
      </c>
      <c r="S184">
        <v>10</v>
      </c>
      <c r="T184" s="7">
        <v>6.2539086929330832E-3</v>
      </c>
      <c r="U184" s="7">
        <f t="shared" si="108"/>
        <v>2.415458937198068E-2</v>
      </c>
      <c r="V184">
        <v>57</v>
      </c>
      <c r="W184" s="7">
        <v>3.5647279549718573E-2</v>
      </c>
      <c r="X184" s="7">
        <f t="shared" si="109"/>
        <v>0.13768115942028986</v>
      </c>
      <c r="Y184">
        <v>25</v>
      </c>
      <c r="Z184" s="7">
        <v>1.5634771732332707E-2</v>
      </c>
      <c r="AA184" s="15">
        <v>1648</v>
      </c>
      <c r="AB184" s="5">
        <f t="shared" si="77"/>
        <v>1195.5472170106316</v>
      </c>
      <c r="AC184" s="5">
        <f t="shared" si="78"/>
        <v>357.63352095059412</v>
      </c>
      <c r="AD184" s="5">
        <f t="shared" si="79"/>
        <v>10.306441525953721</v>
      </c>
      <c r="AE184" s="5">
        <f t="shared" si="80"/>
        <v>58.746716697936208</v>
      </c>
      <c r="AF184" s="16">
        <f t="shared" si="81"/>
        <v>25.7661038148843</v>
      </c>
      <c r="AG184" s="21">
        <v>4</v>
      </c>
      <c r="AH184" s="22">
        <v>6</v>
      </c>
      <c r="AI184" s="22">
        <v>0</v>
      </c>
      <c r="AJ184" s="4">
        <f t="shared" si="82"/>
        <v>6</v>
      </c>
      <c r="AK184" s="22">
        <v>0</v>
      </c>
      <c r="AL184" s="22">
        <v>0</v>
      </c>
      <c r="AM184" s="22">
        <v>0</v>
      </c>
      <c r="AN184" s="23">
        <f t="shared" si="83"/>
        <v>10</v>
      </c>
      <c r="AO184" s="4">
        <f t="shared" si="84"/>
        <v>1199.5472170106316</v>
      </c>
      <c r="AP184" s="4">
        <f t="shared" si="85"/>
        <v>363.63352095059412</v>
      </c>
      <c r="AQ184" s="4">
        <f t="shared" si="86"/>
        <v>10.306441525953721</v>
      </c>
      <c r="AR184" s="4">
        <f t="shared" si="87"/>
        <v>58.746716697936208</v>
      </c>
      <c r="AS184" s="4">
        <f t="shared" si="88"/>
        <v>25.7661038148843</v>
      </c>
      <c r="AT184" s="4">
        <f t="shared" si="89"/>
        <v>1657.9999999999998</v>
      </c>
      <c r="AU184" s="25">
        <v>13</v>
      </c>
      <c r="AV184" s="25">
        <v>0</v>
      </c>
      <c r="AW184" s="25">
        <v>0</v>
      </c>
      <c r="AX184" s="4">
        <f t="shared" si="90"/>
        <v>0</v>
      </c>
      <c r="AY184" s="25">
        <v>0</v>
      </c>
      <c r="AZ184" s="25">
        <v>0</v>
      </c>
      <c r="BA184" s="25">
        <v>0</v>
      </c>
      <c r="BB184" s="4">
        <f t="shared" si="111"/>
        <v>13</v>
      </c>
      <c r="BC184" s="4">
        <f t="shared" si="92"/>
        <v>1212.5472170106316</v>
      </c>
      <c r="BD184" s="4">
        <f t="shared" si="93"/>
        <v>363.63352095059412</v>
      </c>
      <c r="BE184" s="4">
        <f t="shared" si="94"/>
        <v>10.306441525953721</v>
      </c>
      <c r="BF184" s="4">
        <f t="shared" si="95"/>
        <v>58.746716697936208</v>
      </c>
      <c r="BG184" s="4">
        <f t="shared" si="96"/>
        <v>25.7661038148843</v>
      </c>
      <c r="BH184" s="4">
        <f t="shared" si="97"/>
        <v>1670.9999999999998</v>
      </c>
      <c r="BI184">
        <v>5</v>
      </c>
      <c r="BJ184">
        <v>0</v>
      </c>
      <c r="BK184">
        <v>0</v>
      </c>
      <c r="BL184">
        <f t="shared" si="98"/>
        <v>0</v>
      </c>
      <c r="BM184">
        <v>0</v>
      </c>
      <c r="BN184">
        <v>0</v>
      </c>
      <c r="BO184">
        <v>0</v>
      </c>
      <c r="BP184">
        <f t="shared" si="99"/>
        <v>5</v>
      </c>
      <c r="BQ184" s="4">
        <f t="shared" si="100"/>
        <v>1217.5472170106316</v>
      </c>
      <c r="BR184" s="4">
        <f t="shared" si="101"/>
        <v>363.63352095059412</v>
      </c>
      <c r="BS184" s="4">
        <f t="shared" si="102"/>
        <v>10.306441525953721</v>
      </c>
      <c r="BT184" s="4">
        <f t="shared" si="103"/>
        <v>58.746716697936208</v>
      </c>
      <c r="BU184" s="4">
        <f t="shared" si="104"/>
        <v>25.7661038148843</v>
      </c>
      <c r="BV184" s="4">
        <f t="shared" si="105"/>
        <v>1675.9999999999998</v>
      </c>
      <c r="BW184" s="33">
        <f t="shared" si="106"/>
        <v>2.9922202274087375E-3</v>
      </c>
    </row>
    <row r="185" spans="1:75" ht="16" x14ac:dyDescent="0.2">
      <c r="A185" s="2" t="s">
        <v>418</v>
      </c>
      <c r="B185" s="2" t="s">
        <v>418</v>
      </c>
      <c r="C185" s="3">
        <v>141</v>
      </c>
      <c r="D185" s="2" t="s">
        <v>419</v>
      </c>
      <c r="E185" s="2" t="s">
        <v>420</v>
      </c>
      <c r="F185" s="2" t="s">
        <v>358</v>
      </c>
      <c r="G185" s="2" t="s">
        <v>359</v>
      </c>
      <c r="H185" s="2" t="s">
        <v>360</v>
      </c>
      <c r="I185">
        <v>6759</v>
      </c>
      <c r="J185">
        <v>3701</v>
      </c>
      <c r="K185">
        <v>2672</v>
      </c>
      <c r="L185">
        <v>386</v>
      </c>
      <c r="M185">
        <v>3433</v>
      </c>
      <c r="N185" s="7">
        <v>0.51538807986788771</v>
      </c>
      <c r="O185">
        <v>1126</v>
      </c>
      <c r="P185" s="12">
        <f t="shared" si="76"/>
        <v>0.43446929890406849</v>
      </c>
      <c r="Q185" s="7">
        <v>0.16904368713406395</v>
      </c>
      <c r="R185" s="7">
        <f t="shared" si="107"/>
        <v>0.38908085694540423</v>
      </c>
      <c r="S185">
        <v>326</v>
      </c>
      <c r="T185" s="7">
        <v>4.8941600360306259E-2</v>
      </c>
      <c r="U185" s="7">
        <f t="shared" si="108"/>
        <v>0.11264685556323427</v>
      </c>
      <c r="V185">
        <v>1442</v>
      </c>
      <c r="W185" s="7">
        <v>0.21648401140969825</v>
      </c>
      <c r="X185" s="7">
        <f t="shared" si="109"/>
        <v>0.49827228749136143</v>
      </c>
      <c r="Y185">
        <v>334</v>
      </c>
      <c r="Z185" s="7">
        <v>5.0142621228043839E-2</v>
      </c>
      <c r="AA185" s="15">
        <v>6846</v>
      </c>
      <c r="AB185" s="5">
        <f t="shared" si="77"/>
        <v>3528.3467947755594</v>
      </c>
      <c r="AC185" s="5">
        <f t="shared" si="78"/>
        <v>1157.2730821198018</v>
      </c>
      <c r="AD185" s="5">
        <f t="shared" si="79"/>
        <v>335.05419606665663</v>
      </c>
      <c r="AE185" s="5">
        <f t="shared" si="80"/>
        <v>1482.0495421107942</v>
      </c>
      <c r="AF185" s="16">
        <f t="shared" si="81"/>
        <v>343.27638492718813</v>
      </c>
      <c r="AG185" s="21">
        <v>115</v>
      </c>
      <c r="AH185" s="22">
        <v>0</v>
      </c>
      <c r="AI185" s="22">
        <v>5</v>
      </c>
      <c r="AJ185" s="4">
        <f t="shared" si="82"/>
        <v>5</v>
      </c>
      <c r="AK185" s="22">
        <v>0</v>
      </c>
      <c r="AL185" s="22">
        <v>0</v>
      </c>
      <c r="AM185" s="22">
        <v>0</v>
      </c>
      <c r="AN185" s="23">
        <f t="shared" si="83"/>
        <v>120</v>
      </c>
      <c r="AO185" s="4">
        <f t="shared" si="84"/>
        <v>3643.3467947755594</v>
      </c>
      <c r="AP185" s="4">
        <f t="shared" si="85"/>
        <v>1162.2730821198018</v>
      </c>
      <c r="AQ185" s="4">
        <f t="shared" si="86"/>
        <v>335.05419606665663</v>
      </c>
      <c r="AR185" s="4">
        <f t="shared" si="87"/>
        <v>1482.0495421107942</v>
      </c>
      <c r="AS185" s="4">
        <f t="shared" si="88"/>
        <v>343.27638492718813</v>
      </c>
      <c r="AT185" s="4">
        <f t="shared" si="89"/>
        <v>6966</v>
      </c>
      <c r="AU185" s="25">
        <v>46</v>
      </c>
      <c r="AV185" s="25">
        <v>10</v>
      </c>
      <c r="AW185" s="25">
        <v>2</v>
      </c>
      <c r="AX185" s="4">
        <f t="shared" si="90"/>
        <v>12</v>
      </c>
      <c r="AY185" s="25">
        <v>0</v>
      </c>
      <c r="AZ185" s="25">
        <v>9</v>
      </c>
      <c r="BA185" s="25">
        <v>0</v>
      </c>
      <c r="BB185" s="4">
        <f t="shared" si="111"/>
        <v>67</v>
      </c>
      <c r="BC185" s="4">
        <f t="shared" si="92"/>
        <v>3689.3467947755594</v>
      </c>
      <c r="BD185" s="4">
        <f t="shared" si="93"/>
        <v>1174.2730821198018</v>
      </c>
      <c r="BE185" s="4">
        <f t="shared" si="94"/>
        <v>335.05419606665663</v>
      </c>
      <c r="BF185" s="4">
        <f t="shared" si="95"/>
        <v>1491.0495421107942</v>
      </c>
      <c r="BG185" s="4">
        <f t="shared" si="96"/>
        <v>343.27638492718813</v>
      </c>
      <c r="BH185" s="4">
        <f t="shared" si="97"/>
        <v>7033</v>
      </c>
      <c r="BI185">
        <v>9</v>
      </c>
      <c r="BJ185">
        <v>0</v>
      </c>
      <c r="BK185">
        <v>3</v>
      </c>
      <c r="BL185">
        <f t="shared" si="98"/>
        <v>3</v>
      </c>
      <c r="BM185">
        <v>0</v>
      </c>
      <c r="BN185">
        <v>9</v>
      </c>
      <c r="BO185">
        <v>0</v>
      </c>
      <c r="BP185">
        <f t="shared" si="99"/>
        <v>21</v>
      </c>
      <c r="BQ185" s="4">
        <f t="shared" si="100"/>
        <v>3698.3467947755594</v>
      </c>
      <c r="BR185" s="4">
        <f t="shared" si="101"/>
        <v>1177.2730821198018</v>
      </c>
      <c r="BS185" s="4">
        <f t="shared" si="102"/>
        <v>335.05419606665663</v>
      </c>
      <c r="BT185" s="4">
        <f t="shared" si="103"/>
        <v>1500.0495421107942</v>
      </c>
      <c r="BU185" s="4">
        <f t="shared" si="104"/>
        <v>343.27638492718813</v>
      </c>
      <c r="BV185" s="4">
        <f t="shared" si="105"/>
        <v>7054</v>
      </c>
      <c r="BW185" s="33">
        <f t="shared" si="106"/>
        <v>2.9859235034835774E-3</v>
      </c>
    </row>
    <row r="186" spans="1:75" ht="16" x14ac:dyDescent="0.2">
      <c r="A186" s="2" t="s">
        <v>712</v>
      </c>
      <c r="B186" s="2" t="s">
        <v>712</v>
      </c>
      <c r="C186" s="3">
        <v>121</v>
      </c>
      <c r="D186" s="2" t="s">
        <v>713</v>
      </c>
      <c r="E186" s="2" t="s">
        <v>714</v>
      </c>
      <c r="F186" s="2" t="s">
        <v>157</v>
      </c>
      <c r="G186" s="2" t="s">
        <v>264</v>
      </c>
      <c r="H186" s="2" t="s">
        <v>265</v>
      </c>
      <c r="I186">
        <v>707</v>
      </c>
      <c r="J186">
        <v>616</v>
      </c>
      <c r="K186">
        <v>19</v>
      </c>
      <c r="L186">
        <v>72</v>
      </c>
      <c r="M186">
        <v>606</v>
      </c>
      <c r="N186" s="7">
        <v>0.87319884726224783</v>
      </c>
      <c r="O186">
        <v>13</v>
      </c>
      <c r="P186" s="12">
        <f t="shared" si="76"/>
        <v>2.3054755043227664E-2</v>
      </c>
      <c r="Q186" s="7">
        <v>1.8731988472622477E-2</v>
      </c>
      <c r="R186" s="7">
        <f t="shared" si="107"/>
        <v>0.8125</v>
      </c>
      <c r="S186">
        <v>0</v>
      </c>
      <c r="T186" s="7">
        <v>0</v>
      </c>
      <c r="U186" s="7">
        <f t="shared" si="108"/>
        <v>0</v>
      </c>
      <c r="V186">
        <v>3</v>
      </c>
      <c r="W186" s="7">
        <v>4.3227665706051877E-3</v>
      </c>
      <c r="X186" s="7">
        <f t="shared" si="109"/>
        <v>0.18750000000000003</v>
      </c>
      <c r="Y186">
        <v>72</v>
      </c>
      <c r="Z186" s="7">
        <v>0.1037463976945245</v>
      </c>
      <c r="AA186" s="15">
        <v>656</v>
      </c>
      <c r="AB186" s="5">
        <f t="shared" si="77"/>
        <v>572.81844380403459</v>
      </c>
      <c r="AC186" s="5">
        <f t="shared" si="78"/>
        <v>12.288184438040345</v>
      </c>
      <c r="AD186" s="5">
        <f t="shared" si="79"/>
        <v>0</v>
      </c>
      <c r="AE186" s="5">
        <f t="shared" si="80"/>
        <v>2.8357348703170033</v>
      </c>
      <c r="AF186" s="16">
        <f t="shared" si="81"/>
        <v>68.057636887608069</v>
      </c>
      <c r="AG186" s="21">
        <v>7</v>
      </c>
      <c r="AH186" s="22">
        <v>2</v>
      </c>
      <c r="AI186" s="22">
        <v>0</v>
      </c>
      <c r="AJ186" s="4">
        <f t="shared" si="82"/>
        <v>2</v>
      </c>
      <c r="AK186" s="22">
        <v>0</v>
      </c>
      <c r="AL186" s="22">
        <v>0</v>
      </c>
      <c r="AM186" s="22">
        <v>1</v>
      </c>
      <c r="AN186" s="23">
        <f t="shared" si="83"/>
        <v>10</v>
      </c>
      <c r="AO186" s="4">
        <f t="shared" si="84"/>
        <v>579.81844380403459</v>
      </c>
      <c r="AP186" s="4">
        <f t="shared" si="85"/>
        <v>14.288184438040345</v>
      </c>
      <c r="AQ186" s="4">
        <f t="shared" si="86"/>
        <v>0</v>
      </c>
      <c r="AR186" s="4">
        <f t="shared" si="87"/>
        <v>2.8357348703170033</v>
      </c>
      <c r="AS186" s="4">
        <f t="shared" si="88"/>
        <v>69.057636887608069</v>
      </c>
      <c r="AT186" s="4">
        <f t="shared" si="89"/>
        <v>666</v>
      </c>
      <c r="AU186" s="25">
        <v>5</v>
      </c>
      <c r="AV186" s="25">
        <v>0</v>
      </c>
      <c r="AW186" s="25">
        <v>0</v>
      </c>
      <c r="AX186" s="4">
        <f t="shared" si="90"/>
        <v>0</v>
      </c>
      <c r="AY186" s="25">
        <v>0</v>
      </c>
      <c r="AZ186" s="25">
        <v>0</v>
      </c>
      <c r="BA186" s="25">
        <v>0</v>
      </c>
      <c r="BB186" s="4">
        <f t="shared" si="111"/>
        <v>5</v>
      </c>
      <c r="BC186" s="4">
        <f t="shared" si="92"/>
        <v>584.81844380403459</v>
      </c>
      <c r="BD186" s="4">
        <f t="shared" si="93"/>
        <v>14.288184438040345</v>
      </c>
      <c r="BE186" s="4">
        <f t="shared" si="94"/>
        <v>0</v>
      </c>
      <c r="BF186" s="4">
        <f t="shared" si="95"/>
        <v>2.8357348703170033</v>
      </c>
      <c r="BG186" s="4">
        <f t="shared" si="96"/>
        <v>69.057636887608069</v>
      </c>
      <c r="BH186" s="4">
        <f t="shared" si="97"/>
        <v>671</v>
      </c>
      <c r="BI186">
        <v>2</v>
      </c>
      <c r="BJ186">
        <v>0</v>
      </c>
      <c r="BK186">
        <v>0</v>
      </c>
      <c r="BL186">
        <f t="shared" si="98"/>
        <v>0</v>
      </c>
      <c r="BM186">
        <v>0</v>
      </c>
      <c r="BN186">
        <v>0</v>
      </c>
      <c r="BO186">
        <v>0</v>
      </c>
      <c r="BP186">
        <f t="shared" si="99"/>
        <v>2</v>
      </c>
      <c r="BQ186" s="4">
        <f t="shared" si="100"/>
        <v>586.81844380403459</v>
      </c>
      <c r="BR186" s="4">
        <f t="shared" si="101"/>
        <v>14.288184438040345</v>
      </c>
      <c r="BS186" s="4">
        <f t="shared" si="102"/>
        <v>0</v>
      </c>
      <c r="BT186" s="4">
        <f t="shared" si="103"/>
        <v>2.8357348703170033</v>
      </c>
      <c r="BU186" s="4">
        <f t="shared" si="104"/>
        <v>69.057636887608069</v>
      </c>
      <c r="BV186" s="4">
        <f t="shared" si="105"/>
        <v>673</v>
      </c>
      <c r="BW186" s="33">
        <f t="shared" si="106"/>
        <v>2.9806259314456036E-3</v>
      </c>
    </row>
    <row r="187" spans="1:75" ht="16" x14ac:dyDescent="0.2">
      <c r="A187" s="2" t="s">
        <v>683</v>
      </c>
      <c r="B187" s="2" t="s">
        <v>683</v>
      </c>
      <c r="C187" s="3">
        <v>195</v>
      </c>
      <c r="D187" s="2" t="s">
        <v>684</v>
      </c>
      <c r="E187" s="2" t="s">
        <v>685</v>
      </c>
      <c r="F187" s="2" t="s">
        <v>652</v>
      </c>
      <c r="G187" s="2" t="s">
        <v>100</v>
      </c>
      <c r="H187" s="2" t="s">
        <v>57</v>
      </c>
      <c r="I187">
        <v>5311</v>
      </c>
      <c r="J187">
        <v>2544</v>
      </c>
      <c r="K187">
        <v>2292</v>
      </c>
      <c r="L187">
        <v>475</v>
      </c>
      <c r="M187">
        <v>2536</v>
      </c>
      <c r="N187" s="7">
        <v>0.46100708962006909</v>
      </c>
      <c r="O187">
        <v>941</v>
      </c>
      <c r="P187" s="12">
        <f t="shared" si="76"/>
        <v>0.46046173423013992</v>
      </c>
      <c r="Q187" s="7">
        <v>0.17105980730776221</v>
      </c>
      <c r="R187" s="7">
        <f t="shared" si="107"/>
        <v>0.37149624950651405</v>
      </c>
      <c r="S187">
        <v>566</v>
      </c>
      <c r="T187" s="7">
        <v>0.10289038356662425</v>
      </c>
      <c r="U187" s="7">
        <f t="shared" si="108"/>
        <v>0.22345045400710623</v>
      </c>
      <c r="V187">
        <v>1026</v>
      </c>
      <c r="W187" s="7">
        <v>0.18651154335575351</v>
      </c>
      <c r="X187" s="7">
        <f t="shared" si="109"/>
        <v>0.40505329648637989</v>
      </c>
      <c r="Y187">
        <v>432</v>
      </c>
      <c r="Z187" s="7">
        <v>7.8531176149790952E-2</v>
      </c>
      <c r="AA187" s="15">
        <v>5325</v>
      </c>
      <c r="AB187" s="5">
        <f t="shared" si="77"/>
        <v>2454.862752226868</v>
      </c>
      <c r="AC187" s="5">
        <f t="shared" si="78"/>
        <v>910.89347391383376</v>
      </c>
      <c r="AD187" s="5">
        <f t="shared" si="79"/>
        <v>547.89129249227415</v>
      </c>
      <c r="AE187" s="5">
        <f t="shared" si="80"/>
        <v>993.17396836938747</v>
      </c>
      <c r="AF187" s="16">
        <f t="shared" si="81"/>
        <v>418.1785129976368</v>
      </c>
      <c r="AG187" s="21">
        <v>23</v>
      </c>
      <c r="AH187" s="22">
        <v>0</v>
      </c>
      <c r="AI187" s="22">
        <v>6</v>
      </c>
      <c r="AJ187" s="4">
        <f t="shared" si="82"/>
        <v>6</v>
      </c>
      <c r="AK187" s="22">
        <v>0</v>
      </c>
      <c r="AL187" s="22">
        <v>0</v>
      </c>
      <c r="AM187" s="22">
        <v>3</v>
      </c>
      <c r="AN187" s="23">
        <f t="shared" si="83"/>
        <v>32</v>
      </c>
      <c r="AO187" s="4">
        <f t="shared" si="84"/>
        <v>2477.862752226868</v>
      </c>
      <c r="AP187" s="4">
        <f t="shared" si="85"/>
        <v>916.89347391383376</v>
      </c>
      <c r="AQ187" s="4">
        <f t="shared" si="86"/>
        <v>547.89129249227415</v>
      </c>
      <c r="AR187" s="4">
        <f t="shared" si="87"/>
        <v>993.17396836938747</v>
      </c>
      <c r="AS187" s="4">
        <f t="shared" si="88"/>
        <v>421.1785129976368</v>
      </c>
      <c r="AT187" s="4">
        <f t="shared" si="89"/>
        <v>5357.0000000000009</v>
      </c>
      <c r="AU187" s="25">
        <v>36</v>
      </c>
      <c r="AV187" s="25">
        <v>6</v>
      </c>
      <c r="AW187" s="25">
        <v>-1</v>
      </c>
      <c r="AX187" s="4">
        <f t="shared" si="90"/>
        <v>5</v>
      </c>
      <c r="AY187" s="25">
        <v>0</v>
      </c>
      <c r="AZ187" s="25">
        <v>-5</v>
      </c>
      <c r="BA187" s="25">
        <v>9</v>
      </c>
      <c r="BB187" s="4">
        <f t="shared" si="111"/>
        <v>45</v>
      </c>
      <c r="BC187" s="4">
        <f t="shared" si="92"/>
        <v>2513.862752226868</v>
      </c>
      <c r="BD187" s="4">
        <f t="shared" si="93"/>
        <v>921.89347391383376</v>
      </c>
      <c r="BE187" s="4">
        <f t="shared" si="94"/>
        <v>547.89129249227415</v>
      </c>
      <c r="BF187" s="4">
        <f t="shared" si="95"/>
        <v>988.17396836938747</v>
      </c>
      <c r="BG187" s="4">
        <f t="shared" si="96"/>
        <v>430.1785129976368</v>
      </c>
      <c r="BH187" s="4">
        <f t="shared" si="97"/>
        <v>5402.0000000000009</v>
      </c>
      <c r="BI187">
        <v>7</v>
      </c>
      <c r="BJ187">
        <v>0</v>
      </c>
      <c r="BK187">
        <v>1</v>
      </c>
      <c r="BL187">
        <f t="shared" si="98"/>
        <v>1</v>
      </c>
      <c r="BM187">
        <v>4</v>
      </c>
      <c r="BN187">
        <v>0</v>
      </c>
      <c r="BO187">
        <v>4</v>
      </c>
      <c r="BP187">
        <f t="shared" si="99"/>
        <v>16</v>
      </c>
      <c r="BQ187" s="4">
        <f t="shared" si="100"/>
        <v>2520.862752226868</v>
      </c>
      <c r="BR187" s="4">
        <f t="shared" si="101"/>
        <v>922.89347391383376</v>
      </c>
      <c r="BS187" s="4">
        <f t="shared" si="102"/>
        <v>551.89129249227415</v>
      </c>
      <c r="BT187" s="4">
        <f t="shared" si="103"/>
        <v>988.17396836938747</v>
      </c>
      <c r="BU187" s="4">
        <f t="shared" si="104"/>
        <v>434.1785129976368</v>
      </c>
      <c r="BV187" s="4">
        <f t="shared" si="105"/>
        <v>5418.0000000000009</v>
      </c>
      <c r="BW187" s="33">
        <f t="shared" si="106"/>
        <v>2.9618659755646054E-3</v>
      </c>
    </row>
    <row r="188" spans="1:75" ht="16" x14ac:dyDescent="0.2">
      <c r="A188" s="2" t="s">
        <v>158</v>
      </c>
      <c r="B188" s="2" t="s">
        <v>158</v>
      </c>
      <c r="C188" s="3">
        <v>207</v>
      </c>
      <c r="D188" s="2" t="s">
        <v>159</v>
      </c>
      <c r="E188" s="2" t="s">
        <v>160</v>
      </c>
      <c r="F188" s="2" t="s">
        <v>107</v>
      </c>
      <c r="G188" s="2" t="s">
        <v>108</v>
      </c>
      <c r="H188" s="2" t="s">
        <v>109</v>
      </c>
      <c r="I188">
        <v>344</v>
      </c>
      <c r="J188">
        <v>328</v>
      </c>
      <c r="K188">
        <v>6</v>
      </c>
      <c r="L188">
        <v>10</v>
      </c>
      <c r="M188">
        <v>346</v>
      </c>
      <c r="N188" s="7">
        <v>0.96378830083565459</v>
      </c>
      <c r="O188">
        <v>11</v>
      </c>
      <c r="P188" s="12">
        <f t="shared" si="76"/>
        <v>3.0640668523676879E-2</v>
      </c>
      <c r="Q188" s="7">
        <v>3.0640668523676879E-2</v>
      </c>
      <c r="R188" s="7">
        <f t="shared" si="107"/>
        <v>1</v>
      </c>
      <c r="S188">
        <v>0</v>
      </c>
      <c r="T188" s="7">
        <v>0</v>
      </c>
      <c r="U188" s="7">
        <f t="shared" si="108"/>
        <v>0</v>
      </c>
      <c r="V188">
        <v>0</v>
      </c>
      <c r="W188" s="7">
        <v>0</v>
      </c>
      <c r="X188" s="7">
        <f t="shared" si="109"/>
        <v>0</v>
      </c>
      <c r="Y188">
        <v>2</v>
      </c>
      <c r="Z188" s="7">
        <v>5.5710306406685237E-3</v>
      </c>
      <c r="AA188" s="15">
        <v>344</v>
      </c>
      <c r="AB188" s="5">
        <f t="shared" si="77"/>
        <v>331.54317548746519</v>
      </c>
      <c r="AC188" s="5">
        <f t="shared" si="78"/>
        <v>10.540389972144846</v>
      </c>
      <c r="AD188" s="5">
        <f t="shared" si="79"/>
        <v>0</v>
      </c>
      <c r="AE188" s="5">
        <f t="shared" si="80"/>
        <v>0</v>
      </c>
      <c r="AF188" s="16">
        <f t="shared" si="81"/>
        <v>1.9164345403899721</v>
      </c>
      <c r="AG188" s="21">
        <v>1</v>
      </c>
      <c r="AH188" s="22">
        <v>0</v>
      </c>
      <c r="AI188" s="22">
        <v>0</v>
      </c>
      <c r="AJ188" s="4">
        <f t="shared" si="82"/>
        <v>0</v>
      </c>
      <c r="AK188" s="22">
        <v>0</v>
      </c>
      <c r="AL188" s="22">
        <v>0</v>
      </c>
      <c r="AM188" s="22">
        <v>0</v>
      </c>
      <c r="AN188" s="23">
        <f t="shared" si="83"/>
        <v>1</v>
      </c>
      <c r="AO188" s="4">
        <f t="shared" si="84"/>
        <v>332.54317548746519</v>
      </c>
      <c r="AP188" s="4">
        <f t="shared" si="85"/>
        <v>10.540389972144846</v>
      </c>
      <c r="AQ188" s="4">
        <f t="shared" si="86"/>
        <v>0</v>
      </c>
      <c r="AR188" s="4">
        <f t="shared" si="87"/>
        <v>0</v>
      </c>
      <c r="AS188" s="4">
        <f t="shared" si="88"/>
        <v>1.9164345403899721</v>
      </c>
      <c r="AT188" s="4">
        <f t="shared" si="89"/>
        <v>345</v>
      </c>
      <c r="AU188" s="25">
        <v>1</v>
      </c>
      <c r="AV188" s="25">
        <v>0</v>
      </c>
      <c r="AW188" s="25">
        <v>0</v>
      </c>
      <c r="AX188" s="4">
        <f t="shared" si="90"/>
        <v>0</v>
      </c>
      <c r="AY188" s="25">
        <v>0</v>
      </c>
      <c r="AZ188" s="25">
        <v>0</v>
      </c>
      <c r="BA188" s="25">
        <v>0</v>
      </c>
      <c r="BB188" s="4">
        <f t="shared" si="111"/>
        <v>1</v>
      </c>
      <c r="BC188" s="4">
        <f t="shared" si="92"/>
        <v>333.54317548746519</v>
      </c>
      <c r="BD188" s="4">
        <f t="shared" si="93"/>
        <v>10.540389972144846</v>
      </c>
      <c r="BE188" s="4">
        <f t="shared" si="94"/>
        <v>0</v>
      </c>
      <c r="BF188" s="4">
        <f t="shared" si="95"/>
        <v>0</v>
      </c>
      <c r="BG188" s="4">
        <f t="shared" si="96"/>
        <v>1.9164345403899721</v>
      </c>
      <c r="BH188" s="4">
        <f t="shared" si="97"/>
        <v>346</v>
      </c>
      <c r="BI188">
        <v>1</v>
      </c>
      <c r="BJ188">
        <v>0</v>
      </c>
      <c r="BK188">
        <v>0</v>
      </c>
      <c r="BL188">
        <f t="shared" si="98"/>
        <v>0</v>
      </c>
      <c r="BM188">
        <v>0</v>
      </c>
      <c r="BN188">
        <v>0</v>
      </c>
      <c r="BO188">
        <v>0</v>
      </c>
      <c r="BP188">
        <f t="shared" si="99"/>
        <v>1</v>
      </c>
      <c r="BQ188" s="4">
        <f t="shared" si="100"/>
        <v>334.54317548746519</v>
      </c>
      <c r="BR188" s="4">
        <f t="shared" si="101"/>
        <v>10.540389972144846</v>
      </c>
      <c r="BS188" s="4">
        <f t="shared" si="102"/>
        <v>0</v>
      </c>
      <c r="BT188" s="4">
        <f t="shared" si="103"/>
        <v>0</v>
      </c>
      <c r="BU188" s="4">
        <f t="shared" si="104"/>
        <v>1.9164345403899721</v>
      </c>
      <c r="BV188" s="4">
        <f t="shared" si="105"/>
        <v>347</v>
      </c>
      <c r="BW188" s="33">
        <f t="shared" si="106"/>
        <v>2.8901734104046241E-3</v>
      </c>
    </row>
    <row r="189" spans="1:75" ht="16" x14ac:dyDescent="0.2">
      <c r="A189" s="2" t="s">
        <v>526</v>
      </c>
      <c r="B189" s="2" t="s">
        <v>526</v>
      </c>
      <c r="C189" s="3">
        <v>219</v>
      </c>
      <c r="D189" s="2" t="s">
        <v>527</v>
      </c>
      <c r="E189" s="2" t="s">
        <v>528</v>
      </c>
      <c r="F189" s="2" t="s">
        <v>417</v>
      </c>
      <c r="G189" s="2" t="s">
        <v>378</v>
      </c>
      <c r="H189" s="2" t="s">
        <v>379</v>
      </c>
      <c r="I189">
        <v>1408</v>
      </c>
      <c r="J189">
        <v>1048</v>
      </c>
      <c r="K189">
        <v>276</v>
      </c>
      <c r="L189">
        <v>84</v>
      </c>
      <c r="M189">
        <v>1044</v>
      </c>
      <c r="N189" s="7">
        <v>0.73833097595473829</v>
      </c>
      <c r="O189">
        <v>65</v>
      </c>
      <c r="P189" s="12">
        <f t="shared" si="76"/>
        <v>0.21145685997171143</v>
      </c>
      <c r="Q189" s="7">
        <v>4.5968882602545967E-2</v>
      </c>
      <c r="R189" s="7">
        <f t="shared" si="107"/>
        <v>0.21739130434782611</v>
      </c>
      <c r="S189">
        <v>106</v>
      </c>
      <c r="T189" s="7">
        <v>7.4964639321074958E-2</v>
      </c>
      <c r="U189" s="7">
        <f t="shared" si="108"/>
        <v>0.35451505016722407</v>
      </c>
      <c r="V189">
        <v>128</v>
      </c>
      <c r="W189" s="7">
        <v>9.0523338048090526E-2</v>
      </c>
      <c r="X189" s="7">
        <f t="shared" si="109"/>
        <v>0.42809364548494988</v>
      </c>
      <c r="Y189">
        <v>71</v>
      </c>
      <c r="Z189" s="7">
        <v>5.0212164073550211E-2</v>
      </c>
      <c r="AA189" s="15">
        <v>1360</v>
      </c>
      <c r="AB189" s="5">
        <f t="shared" si="77"/>
        <v>1004.1301272984441</v>
      </c>
      <c r="AC189" s="5">
        <f t="shared" si="78"/>
        <v>62.517680339462515</v>
      </c>
      <c r="AD189" s="5">
        <f t="shared" si="79"/>
        <v>101.95190947666194</v>
      </c>
      <c r="AE189" s="5">
        <f t="shared" si="80"/>
        <v>123.11173974540311</v>
      </c>
      <c r="AF189" s="16">
        <f t="shared" si="81"/>
        <v>68.288543140028281</v>
      </c>
      <c r="AG189" s="21">
        <v>7</v>
      </c>
      <c r="AH189" s="22">
        <v>0</v>
      </c>
      <c r="AI189" s="22">
        <v>10</v>
      </c>
      <c r="AJ189" s="4">
        <f t="shared" si="82"/>
        <v>10</v>
      </c>
      <c r="AK189" s="22">
        <v>0</v>
      </c>
      <c r="AL189" s="22">
        <v>0</v>
      </c>
      <c r="AM189" s="22">
        <v>0</v>
      </c>
      <c r="AN189" s="23">
        <f t="shared" si="83"/>
        <v>17</v>
      </c>
      <c r="AO189" s="4">
        <f t="shared" si="84"/>
        <v>1011.1301272984441</v>
      </c>
      <c r="AP189" s="4">
        <f t="shared" si="85"/>
        <v>72.517680339462515</v>
      </c>
      <c r="AQ189" s="4">
        <f t="shared" si="86"/>
        <v>101.95190947666194</v>
      </c>
      <c r="AR189" s="4">
        <f t="shared" si="87"/>
        <v>123.11173974540311</v>
      </c>
      <c r="AS189" s="4">
        <f t="shared" si="88"/>
        <v>68.288543140028281</v>
      </c>
      <c r="AT189" s="4">
        <f t="shared" si="89"/>
        <v>1377</v>
      </c>
      <c r="AU189" s="25">
        <v>4</v>
      </c>
      <c r="AV189" s="25">
        <v>0</v>
      </c>
      <c r="AW189" s="25">
        <v>6</v>
      </c>
      <c r="AX189" s="4">
        <f t="shared" si="90"/>
        <v>6</v>
      </c>
      <c r="AY189" s="25">
        <v>0</v>
      </c>
      <c r="AZ189" s="25">
        <v>0</v>
      </c>
      <c r="BA189" s="25">
        <v>0</v>
      </c>
      <c r="BB189" s="4">
        <f t="shared" si="111"/>
        <v>10</v>
      </c>
      <c r="BC189" s="4">
        <f t="shared" si="92"/>
        <v>1015.1301272984441</v>
      </c>
      <c r="BD189" s="4">
        <f t="shared" si="93"/>
        <v>78.517680339462515</v>
      </c>
      <c r="BE189" s="4">
        <f t="shared" si="94"/>
        <v>101.95190947666194</v>
      </c>
      <c r="BF189" s="4">
        <f t="shared" si="95"/>
        <v>123.11173974540311</v>
      </c>
      <c r="BG189" s="4">
        <f t="shared" si="96"/>
        <v>68.288543140028281</v>
      </c>
      <c r="BH189" s="4">
        <f t="shared" si="97"/>
        <v>1387</v>
      </c>
      <c r="BI189">
        <v>2</v>
      </c>
      <c r="BJ189">
        <v>2</v>
      </c>
      <c r="BK189">
        <v>0</v>
      </c>
      <c r="BL189">
        <f t="shared" si="98"/>
        <v>2</v>
      </c>
      <c r="BM189">
        <v>0</v>
      </c>
      <c r="BN189">
        <v>0</v>
      </c>
      <c r="BO189">
        <v>0</v>
      </c>
      <c r="BP189">
        <f t="shared" si="99"/>
        <v>4</v>
      </c>
      <c r="BQ189" s="4">
        <f t="shared" si="100"/>
        <v>1017.1301272984441</v>
      </c>
      <c r="BR189" s="4">
        <f t="shared" si="101"/>
        <v>80.517680339462515</v>
      </c>
      <c r="BS189" s="4">
        <f t="shared" si="102"/>
        <v>101.95190947666194</v>
      </c>
      <c r="BT189" s="4">
        <f t="shared" si="103"/>
        <v>123.11173974540311</v>
      </c>
      <c r="BU189" s="4">
        <f t="shared" si="104"/>
        <v>68.288543140028281</v>
      </c>
      <c r="BV189" s="4">
        <f t="shared" si="105"/>
        <v>1391</v>
      </c>
      <c r="BW189" s="33">
        <f t="shared" si="106"/>
        <v>2.8839221341023791E-3</v>
      </c>
    </row>
    <row r="190" spans="1:75" ht="16" x14ac:dyDescent="0.2">
      <c r="A190" s="2" t="s">
        <v>364</v>
      </c>
      <c r="B190" s="2" t="s">
        <v>364</v>
      </c>
      <c r="C190" s="3">
        <v>17</v>
      </c>
      <c r="D190" s="2" t="s">
        <v>365</v>
      </c>
      <c r="E190" s="2" t="s">
        <v>366</v>
      </c>
      <c r="F190" s="2" t="s">
        <v>358</v>
      </c>
      <c r="G190" s="2" t="s">
        <v>367</v>
      </c>
      <c r="H190" s="2" t="s">
        <v>368</v>
      </c>
      <c r="I190">
        <v>8647</v>
      </c>
      <c r="J190">
        <v>6507</v>
      </c>
      <c r="K190">
        <v>2087</v>
      </c>
      <c r="L190">
        <v>53</v>
      </c>
      <c r="M190">
        <v>6481</v>
      </c>
      <c r="N190" s="7">
        <v>0.80449354518371397</v>
      </c>
      <c r="O190">
        <v>502</v>
      </c>
      <c r="P190" s="12">
        <f t="shared" si="76"/>
        <v>0.19550645481628601</v>
      </c>
      <c r="Q190" s="7">
        <v>6.231380337636544E-2</v>
      </c>
      <c r="R190" s="7">
        <f t="shared" ref="R190:R220" si="112">Q190/P190</f>
        <v>0.3187301587301587</v>
      </c>
      <c r="S190">
        <v>20</v>
      </c>
      <c r="T190" s="7">
        <v>2.4826216484607746E-3</v>
      </c>
      <c r="U190" s="7">
        <f t="shared" ref="U190:U220" si="113">T190/P190</f>
        <v>1.2698412698412698E-2</v>
      </c>
      <c r="V190">
        <v>1053</v>
      </c>
      <c r="W190" s="7">
        <v>0.13071002979145979</v>
      </c>
      <c r="X190" s="7">
        <f t="shared" ref="X190:X220" si="114">W190/P190</f>
        <v>0.66857142857142859</v>
      </c>
      <c r="Y190">
        <v>0</v>
      </c>
      <c r="Z190" s="7">
        <v>0</v>
      </c>
      <c r="AA190" s="15">
        <v>8279</v>
      </c>
      <c r="AB190" s="5">
        <f t="shared" si="77"/>
        <v>6660.4020605759679</v>
      </c>
      <c r="AC190" s="5">
        <f t="shared" si="78"/>
        <v>515.8959781529295</v>
      </c>
      <c r="AD190" s="5">
        <f t="shared" si="79"/>
        <v>20.553624627606752</v>
      </c>
      <c r="AE190" s="5">
        <f t="shared" si="80"/>
        <v>1082.1483366434957</v>
      </c>
      <c r="AF190" s="16">
        <f t="shared" si="81"/>
        <v>0</v>
      </c>
      <c r="AG190" s="21">
        <v>26</v>
      </c>
      <c r="AH190" s="22">
        <v>0</v>
      </c>
      <c r="AI190" s="22">
        <v>0</v>
      </c>
      <c r="AJ190" s="4">
        <f t="shared" si="82"/>
        <v>0</v>
      </c>
      <c r="AK190" s="22">
        <v>0</v>
      </c>
      <c r="AL190" s="22">
        <v>91</v>
      </c>
      <c r="AM190" s="22">
        <v>0</v>
      </c>
      <c r="AN190" s="23">
        <f t="shared" si="83"/>
        <v>117</v>
      </c>
      <c r="AO190" s="4">
        <f t="shared" si="84"/>
        <v>6686.4020605759679</v>
      </c>
      <c r="AP190" s="4">
        <f t="shared" si="85"/>
        <v>515.8959781529295</v>
      </c>
      <c r="AQ190" s="4">
        <f t="shared" si="86"/>
        <v>20.553624627606752</v>
      </c>
      <c r="AR190" s="4">
        <f t="shared" si="87"/>
        <v>1173.1483366434957</v>
      </c>
      <c r="AS190" s="4">
        <f t="shared" si="88"/>
        <v>0</v>
      </c>
      <c r="AT190" s="4">
        <f t="shared" si="89"/>
        <v>8396</v>
      </c>
      <c r="AU190" s="25">
        <v>13</v>
      </c>
      <c r="AV190" s="25">
        <v>4</v>
      </c>
      <c r="AW190" s="25">
        <v>3</v>
      </c>
      <c r="AX190" s="4">
        <f t="shared" si="90"/>
        <v>7</v>
      </c>
      <c r="AY190" s="25">
        <v>0</v>
      </c>
      <c r="AZ190" s="25">
        <v>0</v>
      </c>
      <c r="BA190" s="25">
        <v>0</v>
      </c>
      <c r="BB190" s="4">
        <f t="shared" si="111"/>
        <v>20</v>
      </c>
      <c r="BC190" s="4">
        <f t="shared" si="92"/>
        <v>6699.4020605759679</v>
      </c>
      <c r="BD190" s="4">
        <f t="shared" si="93"/>
        <v>522.8959781529295</v>
      </c>
      <c r="BE190" s="4">
        <f t="shared" si="94"/>
        <v>20.553624627606752</v>
      </c>
      <c r="BF190" s="4">
        <f t="shared" si="95"/>
        <v>1173.1483366434957</v>
      </c>
      <c r="BG190" s="4">
        <f t="shared" si="96"/>
        <v>0</v>
      </c>
      <c r="BH190" s="4">
        <f t="shared" si="97"/>
        <v>8416</v>
      </c>
      <c r="BI190">
        <v>20</v>
      </c>
      <c r="BJ190">
        <v>4</v>
      </c>
      <c r="BK190">
        <v>0</v>
      </c>
      <c r="BL190">
        <f t="shared" si="98"/>
        <v>4</v>
      </c>
      <c r="BM190">
        <v>0</v>
      </c>
      <c r="BN190">
        <v>0</v>
      </c>
      <c r="BO190">
        <v>0</v>
      </c>
      <c r="BP190">
        <f t="shared" si="99"/>
        <v>24</v>
      </c>
      <c r="BQ190" s="4">
        <f t="shared" si="100"/>
        <v>6719.4020605759679</v>
      </c>
      <c r="BR190" s="4">
        <f t="shared" si="101"/>
        <v>526.8959781529295</v>
      </c>
      <c r="BS190" s="4">
        <f t="shared" si="102"/>
        <v>20.553624627606752</v>
      </c>
      <c r="BT190" s="4">
        <f t="shared" si="103"/>
        <v>1173.1483366434957</v>
      </c>
      <c r="BU190" s="4">
        <f t="shared" si="104"/>
        <v>0</v>
      </c>
      <c r="BV190" s="4">
        <f t="shared" si="105"/>
        <v>8440</v>
      </c>
      <c r="BW190" s="33">
        <f t="shared" si="106"/>
        <v>2.8517110266159697E-3</v>
      </c>
    </row>
    <row r="191" spans="1:75" ht="16" x14ac:dyDescent="0.2">
      <c r="A191" s="2" t="s">
        <v>369</v>
      </c>
      <c r="B191" s="2" t="s">
        <v>369</v>
      </c>
      <c r="C191" s="3">
        <v>19</v>
      </c>
      <c r="D191" s="2" t="s">
        <v>370</v>
      </c>
      <c r="E191" s="2" t="s">
        <v>371</v>
      </c>
      <c r="F191" s="2" t="s">
        <v>358</v>
      </c>
      <c r="G191" s="2" t="s">
        <v>108</v>
      </c>
      <c r="H191" s="2" t="s">
        <v>109</v>
      </c>
      <c r="I191">
        <v>678</v>
      </c>
      <c r="J191">
        <v>442</v>
      </c>
      <c r="K191">
        <v>186</v>
      </c>
      <c r="L191">
        <v>50</v>
      </c>
      <c r="M191">
        <v>481</v>
      </c>
      <c r="N191" s="7">
        <v>0.64047936085219703</v>
      </c>
      <c r="O191">
        <v>56</v>
      </c>
      <c r="P191" s="12">
        <f t="shared" si="76"/>
        <v>0.30359520639147802</v>
      </c>
      <c r="Q191" s="7">
        <v>7.456724367509987E-2</v>
      </c>
      <c r="R191" s="7">
        <f t="shared" si="112"/>
        <v>0.24561403508771931</v>
      </c>
      <c r="S191">
        <v>42</v>
      </c>
      <c r="T191" s="7">
        <v>5.5925432756324903E-2</v>
      </c>
      <c r="U191" s="7">
        <f t="shared" si="113"/>
        <v>0.18421052631578949</v>
      </c>
      <c r="V191">
        <v>130</v>
      </c>
      <c r="W191" s="7">
        <v>0.17310252996005326</v>
      </c>
      <c r="X191" s="7">
        <f t="shared" si="114"/>
        <v>0.57017543859649122</v>
      </c>
      <c r="Y191">
        <v>42</v>
      </c>
      <c r="Z191" s="7">
        <v>5.5925432756324903E-2</v>
      </c>
      <c r="AA191" s="15">
        <v>706</v>
      </c>
      <c r="AB191" s="5">
        <f t="shared" si="77"/>
        <v>452.17842876165111</v>
      </c>
      <c r="AC191" s="5">
        <f t="shared" si="78"/>
        <v>52.644474034620508</v>
      </c>
      <c r="AD191" s="5">
        <f t="shared" si="79"/>
        <v>39.483355525965379</v>
      </c>
      <c r="AE191" s="5">
        <f t="shared" si="80"/>
        <v>122.21038615179761</v>
      </c>
      <c r="AF191" s="16">
        <f t="shared" si="81"/>
        <v>39.483355525965379</v>
      </c>
      <c r="AG191" s="21">
        <v>4</v>
      </c>
      <c r="AH191" s="22">
        <v>0</v>
      </c>
      <c r="AI191" s="22">
        <v>0</v>
      </c>
      <c r="AJ191" s="4">
        <f t="shared" si="82"/>
        <v>0</v>
      </c>
      <c r="AK191" s="22">
        <v>0</v>
      </c>
      <c r="AL191" s="22">
        <v>0</v>
      </c>
      <c r="AM191" s="22">
        <v>1</v>
      </c>
      <c r="AN191" s="23">
        <f t="shared" si="83"/>
        <v>5</v>
      </c>
      <c r="AO191" s="4">
        <f t="shared" si="84"/>
        <v>456.17842876165111</v>
      </c>
      <c r="AP191" s="4">
        <f t="shared" si="85"/>
        <v>52.644474034620508</v>
      </c>
      <c r="AQ191" s="4">
        <f t="shared" si="86"/>
        <v>39.483355525965379</v>
      </c>
      <c r="AR191" s="4">
        <f t="shared" si="87"/>
        <v>122.21038615179761</v>
      </c>
      <c r="AS191" s="4">
        <f t="shared" si="88"/>
        <v>40.483355525965379</v>
      </c>
      <c r="AT191" s="4">
        <f t="shared" si="89"/>
        <v>711</v>
      </c>
      <c r="AU191" s="25">
        <v>1</v>
      </c>
      <c r="AV191" s="25">
        <v>0</v>
      </c>
      <c r="AW191" s="25">
        <v>0</v>
      </c>
      <c r="AX191" s="4">
        <f t="shared" si="90"/>
        <v>0</v>
      </c>
      <c r="AY191" s="25">
        <v>0</v>
      </c>
      <c r="AZ191" s="25">
        <v>0</v>
      </c>
      <c r="BA191" s="25">
        <v>1</v>
      </c>
      <c r="BB191" s="4">
        <f t="shared" si="111"/>
        <v>2</v>
      </c>
      <c r="BC191" s="4">
        <f t="shared" si="92"/>
        <v>457.17842876165111</v>
      </c>
      <c r="BD191" s="4">
        <f t="shared" si="93"/>
        <v>52.644474034620508</v>
      </c>
      <c r="BE191" s="4">
        <f t="shared" si="94"/>
        <v>39.483355525965379</v>
      </c>
      <c r="BF191" s="4">
        <f t="shared" si="95"/>
        <v>122.21038615179761</v>
      </c>
      <c r="BG191" s="4">
        <f t="shared" si="96"/>
        <v>41.483355525965379</v>
      </c>
      <c r="BH191" s="4">
        <f t="shared" si="97"/>
        <v>713</v>
      </c>
      <c r="BI191">
        <v>1</v>
      </c>
      <c r="BJ191">
        <v>0</v>
      </c>
      <c r="BK191">
        <v>0</v>
      </c>
      <c r="BL191">
        <f t="shared" si="98"/>
        <v>0</v>
      </c>
      <c r="BM191">
        <v>0</v>
      </c>
      <c r="BN191">
        <v>0</v>
      </c>
      <c r="BO191">
        <v>1</v>
      </c>
      <c r="BP191">
        <f t="shared" si="99"/>
        <v>2</v>
      </c>
      <c r="BQ191" s="4">
        <f t="shared" si="100"/>
        <v>458.17842876165111</v>
      </c>
      <c r="BR191" s="4">
        <f t="shared" si="101"/>
        <v>52.644474034620508</v>
      </c>
      <c r="BS191" s="4">
        <f t="shared" si="102"/>
        <v>39.483355525965379</v>
      </c>
      <c r="BT191" s="4">
        <f t="shared" si="103"/>
        <v>122.21038615179761</v>
      </c>
      <c r="BU191" s="4">
        <f t="shared" si="104"/>
        <v>42.483355525965379</v>
      </c>
      <c r="BV191" s="4">
        <f t="shared" si="105"/>
        <v>715</v>
      </c>
      <c r="BW191" s="33">
        <f t="shared" si="106"/>
        <v>2.8050490883590462E-3</v>
      </c>
    </row>
    <row r="192" spans="1:75" ht="16" x14ac:dyDescent="0.2">
      <c r="A192" s="2" t="s">
        <v>665</v>
      </c>
      <c r="B192" s="2" t="s">
        <v>665</v>
      </c>
      <c r="C192" s="3">
        <v>131</v>
      </c>
      <c r="D192" s="2" t="s">
        <v>666</v>
      </c>
      <c r="E192" s="2" t="s">
        <v>667</v>
      </c>
      <c r="F192" s="2" t="s">
        <v>652</v>
      </c>
      <c r="G192" s="2" t="s">
        <v>100</v>
      </c>
      <c r="H192" s="2" t="s">
        <v>57</v>
      </c>
      <c r="I192">
        <v>690</v>
      </c>
      <c r="J192">
        <v>530</v>
      </c>
      <c r="K192">
        <v>109</v>
      </c>
      <c r="L192">
        <v>51</v>
      </c>
      <c r="M192">
        <v>515</v>
      </c>
      <c r="N192" s="7">
        <v>0.77327327327327322</v>
      </c>
      <c r="O192">
        <v>84</v>
      </c>
      <c r="P192" s="12">
        <f t="shared" si="76"/>
        <v>0.13513513513513511</v>
      </c>
      <c r="Q192" s="7">
        <v>0.12612612612612611</v>
      </c>
      <c r="R192" s="7">
        <f t="shared" si="112"/>
        <v>0.93333333333333335</v>
      </c>
      <c r="S192">
        <v>6</v>
      </c>
      <c r="T192" s="7">
        <v>9.0090090090090089E-3</v>
      </c>
      <c r="U192" s="7">
        <f t="shared" si="113"/>
        <v>6.666666666666668E-2</v>
      </c>
      <c r="V192">
        <v>0</v>
      </c>
      <c r="W192" s="7">
        <v>0</v>
      </c>
      <c r="X192" s="7">
        <f t="shared" si="114"/>
        <v>0</v>
      </c>
      <c r="Y192">
        <v>61</v>
      </c>
      <c r="Z192" s="7">
        <v>9.1591591591591595E-2</v>
      </c>
      <c r="AA192" s="15">
        <v>710</v>
      </c>
      <c r="AB192" s="5">
        <f t="shared" si="77"/>
        <v>549.02402402402402</v>
      </c>
      <c r="AC192" s="5">
        <f t="shared" si="78"/>
        <v>89.549549549549539</v>
      </c>
      <c r="AD192" s="5">
        <f t="shared" si="79"/>
        <v>6.3963963963963959</v>
      </c>
      <c r="AE192" s="5">
        <f t="shared" si="80"/>
        <v>0</v>
      </c>
      <c r="AF192" s="16">
        <f t="shared" si="81"/>
        <v>65.030030030030034</v>
      </c>
      <c r="AG192" s="21">
        <v>2</v>
      </c>
      <c r="AH192" s="22">
        <v>0</v>
      </c>
      <c r="AI192" s="22">
        <v>0</v>
      </c>
      <c r="AJ192" s="4">
        <f t="shared" si="82"/>
        <v>0</v>
      </c>
      <c r="AK192" s="22">
        <v>0</v>
      </c>
      <c r="AL192" s="22">
        <v>0</v>
      </c>
      <c r="AM192" s="22">
        <v>0</v>
      </c>
      <c r="AN192" s="23">
        <f t="shared" si="83"/>
        <v>2</v>
      </c>
      <c r="AO192" s="4">
        <f t="shared" si="84"/>
        <v>551.02402402402402</v>
      </c>
      <c r="AP192" s="4">
        <f t="shared" si="85"/>
        <v>89.549549549549539</v>
      </c>
      <c r="AQ192" s="4">
        <f t="shared" si="86"/>
        <v>6.3963963963963959</v>
      </c>
      <c r="AR192" s="4">
        <f t="shared" si="87"/>
        <v>0</v>
      </c>
      <c r="AS192" s="4">
        <f t="shared" si="88"/>
        <v>65.030030030030034</v>
      </c>
      <c r="AT192" s="4">
        <f t="shared" si="89"/>
        <v>712</v>
      </c>
      <c r="AU192" s="25">
        <v>6</v>
      </c>
      <c r="AV192" s="25">
        <v>0</v>
      </c>
      <c r="AW192" s="25">
        <v>0</v>
      </c>
      <c r="AX192" s="4">
        <f t="shared" si="90"/>
        <v>0</v>
      </c>
      <c r="AY192" s="25">
        <v>0</v>
      </c>
      <c r="AZ192" s="25">
        <v>0</v>
      </c>
      <c r="BA192" s="25">
        <v>0</v>
      </c>
      <c r="BB192" s="4">
        <f t="shared" si="111"/>
        <v>6</v>
      </c>
      <c r="BC192" s="4">
        <f t="shared" si="92"/>
        <v>557.02402402402402</v>
      </c>
      <c r="BD192" s="4">
        <f t="shared" si="93"/>
        <v>89.549549549549539</v>
      </c>
      <c r="BE192" s="4">
        <f t="shared" si="94"/>
        <v>6.3963963963963959</v>
      </c>
      <c r="BF192" s="4">
        <f t="shared" si="95"/>
        <v>0</v>
      </c>
      <c r="BG192" s="4">
        <f t="shared" si="96"/>
        <v>65.030030030030034</v>
      </c>
      <c r="BH192" s="4">
        <f t="shared" si="97"/>
        <v>718</v>
      </c>
      <c r="BI192">
        <v>2</v>
      </c>
      <c r="BJ192">
        <v>0</v>
      </c>
      <c r="BK192">
        <v>0</v>
      </c>
      <c r="BL192">
        <f t="shared" si="98"/>
        <v>0</v>
      </c>
      <c r="BM192">
        <v>0</v>
      </c>
      <c r="BN192">
        <v>0</v>
      </c>
      <c r="BO192">
        <v>0</v>
      </c>
      <c r="BP192">
        <f t="shared" si="99"/>
        <v>2</v>
      </c>
      <c r="BQ192" s="4">
        <f t="shared" si="100"/>
        <v>559.02402402402402</v>
      </c>
      <c r="BR192" s="4">
        <f t="shared" si="101"/>
        <v>89.549549549549539</v>
      </c>
      <c r="BS192" s="4">
        <f t="shared" si="102"/>
        <v>6.3963963963963959</v>
      </c>
      <c r="BT192" s="4">
        <f t="shared" si="103"/>
        <v>0</v>
      </c>
      <c r="BU192" s="4">
        <f t="shared" si="104"/>
        <v>65.030030030030034</v>
      </c>
      <c r="BV192" s="4">
        <f t="shared" si="105"/>
        <v>720</v>
      </c>
      <c r="BW192" s="33">
        <f t="shared" si="106"/>
        <v>2.7855153203342618E-3</v>
      </c>
    </row>
    <row r="193" spans="1:75" ht="16" x14ac:dyDescent="0.2">
      <c r="A193" s="2" t="s">
        <v>463</v>
      </c>
      <c r="B193" s="2" t="s">
        <v>463</v>
      </c>
      <c r="C193" s="3">
        <v>24</v>
      </c>
      <c r="D193" s="2" t="s">
        <v>464</v>
      </c>
      <c r="E193" s="2" t="s">
        <v>465</v>
      </c>
      <c r="F193" s="2" t="s">
        <v>417</v>
      </c>
      <c r="G193" s="2" t="s">
        <v>378</v>
      </c>
      <c r="H193" s="2" t="s">
        <v>379</v>
      </c>
      <c r="I193">
        <v>3006</v>
      </c>
      <c r="J193">
        <v>2809</v>
      </c>
      <c r="K193">
        <v>197</v>
      </c>
      <c r="L193">
        <v>0</v>
      </c>
      <c r="M193">
        <v>2520</v>
      </c>
      <c r="N193" s="7">
        <v>0.89456869009584661</v>
      </c>
      <c r="O193">
        <v>102</v>
      </c>
      <c r="P193" s="12">
        <f t="shared" si="76"/>
        <v>0.10259140930067448</v>
      </c>
      <c r="Q193" s="7">
        <v>3.6208732694355698E-2</v>
      </c>
      <c r="R193" s="7">
        <f t="shared" si="112"/>
        <v>0.35294117647058826</v>
      </c>
      <c r="S193">
        <v>18</v>
      </c>
      <c r="T193" s="7">
        <v>6.3897763578274758E-3</v>
      </c>
      <c r="U193" s="7">
        <f t="shared" si="113"/>
        <v>6.228373702422145E-2</v>
      </c>
      <c r="V193">
        <v>169</v>
      </c>
      <c r="W193" s="7">
        <v>5.9992900248491306E-2</v>
      </c>
      <c r="X193" s="7">
        <f t="shared" si="114"/>
        <v>0.58477508650519028</v>
      </c>
      <c r="Y193">
        <v>8</v>
      </c>
      <c r="Z193" s="7">
        <v>2.8399006034788782E-3</v>
      </c>
      <c r="AA193" s="15">
        <v>3009</v>
      </c>
      <c r="AB193" s="5">
        <f t="shared" si="77"/>
        <v>2691.7571884984022</v>
      </c>
      <c r="AC193" s="5">
        <f t="shared" si="78"/>
        <v>108.9520766773163</v>
      </c>
      <c r="AD193" s="5">
        <f t="shared" si="79"/>
        <v>19.226837060702874</v>
      </c>
      <c r="AE193" s="5">
        <f t="shared" si="80"/>
        <v>180.51863684771033</v>
      </c>
      <c r="AF193" s="16">
        <f t="shared" si="81"/>
        <v>8.545260915867944</v>
      </c>
      <c r="AG193" s="21">
        <v>12</v>
      </c>
      <c r="AH193" s="22">
        <v>0</v>
      </c>
      <c r="AI193" s="22">
        <v>1</v>
      </c>
      <c r="AJ193" s="4">
        <f t="shared" si="82"/>
        <v>1</v>
      </c>
      <c r="AK193" s="22">
        <v>0</v>
      </c>
      <c r="AL193" s="22">
        <v>0</v>
      </c>
      <c r="AM193" s="22">
        <v>0</v>
      </c>
      <c r="AN193" s="23">
        <f t="shared" si="83"/>
        <v>13</v>
      </c>
      <c r="AO193" s="4">
        <f t="shared" si="84"/>
        <v>2703.7571884984022</v>
      </c>
      <c r="AP193" s="4">
        <f t="shared" si="85"/>
        <v>109.9520766773163</v>
      </c>
      <c r="AQ193" s="4">
        <f t="shared" si="86"/>
        <v>19.226837060702874</v>
      </c>
      <c r="AR193" s="4">
        <f t="shared" si="87"/>
        <v>180.51863684771033</v>
      </c>
      <c r="AS193" s="4">
        <f t="shared" si="88"/>
        <v>8.545260915867944</v>
      </c>
      <c r="AT193" s="4">
        <f t="shared" si="89"/>
        <v>3021.9999999999995</v>
      </c>
      <c r="AU193" s="25">
        <v>20</v>
      </c>
      <c r="AV193" s="25">
        <v>0</v>
      </c>
      <c r="AW193" s="25">
        <v>1</v>
      </c>
      <c r="AX193" s="4">
        <f t="shared" si="90"/>
        <v>1</v>
      </c>
      <c r="AY193" s="25">
        <v>0</v>
      </c>
      <c r="AZ193" s="25">
        <v>0</v>
      </c>
      <c r="BA193" s="25">
        <v>0</v>
      </c>
      <c r="BB193" s="4">
        <f t="shared" si="111"/>
        <v>21</v>
      </c>
      <c r="BC193" s="4">
        <f t="shared" si="92"/>
        <v>2723.7571884984022</v>
      </c>
      <c r="BD193" s="4">
        <f t="shared" si="93"/>
        <v>110.9520766773163</v>
      </c>
      <c r="BE193" s="4">
        <f t="shared" si="94"/>
        <v>19.226837060702874</v>
      </c>
      <c r="BF193" s="4">
        <f t="shared" si="95"/>
        <v>180.51863684771033</v>
      </c>
      <c r="BG193" s="4">
        <f t="shared" si="96"/>
        <v>8.545260915867944</v>
      </c>
      <c r="BH193" s="4">
        <f t="shared" si="97"/>
        <v>3042.9999999999995</v>
      </c>
      <c r="BI193">
        <v>7</v>
      </c>
      <c r="BJ193">
        <v>0</v>
      </c>
      <c r="BK193">
        <v>1</v>
      </c>
      <c r="BL193">
        <f t="shared" si="98"/>
        <v>1</v>
      </c>
      <c r="BM193">
        <v>0</v>
      </c>
      <c r="BN193">
        <v>0</v>
      </c>
      <c r="BO193">
        <v>0</v>
      </c>
      <c r="BP193">
        <f t="shared" si="99"/>
        <v>8</v>
      </c>
      <c r="BQ193" s="4">
        <f t="shared" si="100"/>
        <v>2730.7571884984022</v>
      </c>
      <c r="BR193" s="4">
        <f t="shared" si="101"/>
        <v>111.9520766773163</v>
      </c>
      <c r="BS193" s="4">
        <f t="shared" si="102"/>
        <v>19.226837060702874</v>
      </c>
      <c r="BT193" s="4">
        <f t="shared" si="103"/>
        <v>180.51863684771033</v>
      </c>
      <c r="BU193" s="4">
        <f t="shared" si="104"/>
        <v>8.545260915867944</v>
      </c>
      <c r="BV193" s="4">
        <f t="shared" si="105"/>
        <v>3050.9999999999995</v>
      </c>
      <c r="BW193" s="33">
        <f t="shared" si="106"/>
        <v>2.6289845547157412E-3</v>
      </c>
    </row>
    <row r="194" spans="1:75" ht="16" x14ac:dyDescent="0.2">
      <c r="A194" s="2" t="s">
        <v>680</v>
      </c>
      <c r="B194" s="2" t="s">
        <v>680</v>
      </c>
      <c r="C194" s="3">
        <v>183</v>
      </c>
      <c r="D194" s="2" t="s">
        <v>681</v>
      </c>
      <c r="E194" s="2" t="s">
        <v>682</v>
      </c>
      <c r="F194" s="2" t="s">
        <v>652</v>
      </c>
      <c r="G194" s="2" t="s">
        <v>100</v>
      </c>
      <c r="H194" s="2" t="s">
        <v>57</v>
      </c>
      <c r="I194">
        <v>1140</v>
      </c>
      <c r="J194">
        <v>833</v>
      </c>
      <c r="K194">
        <v>304</v>
      </c>
      <c r="L194">
        <v>3</v>
      </c>
      <c r="M194">
        <v>808</v>
      </c>
      <c r="N194" s="7">
        <v>0.72466367713004487</v>
      </c>
      <c r="O194">
        <v>63</v>
      </c>
      <c r="P194" s="12">
        <f t="shared" si="76"/>
        <v>0.26367713004484306</v>
      </c>
      <c r="Q194" s="7">
        <v>5.6502242152466367E-2</v>
      </c>
      <c r="R194" s="7">
        <f t="shared" si="112"/>
        <v>0.21428571428571427</v>
      </c>
      <c r="S194">
        <v>107</v>
      </c>
      <c r="T194" s="7">
        <v>9.5964125560538113E-2</v>
      </c>
      <c r="U194" s="7">
        <f t="shared" si="113"/>
        <v>0.36394557823129248</v>
      </c>
      <c r="V194">
        <v>124</v>
      </c>
      <c r="W194" s="7">
        <v>0.11121076233183856</v>
      </c>
      <c r="X194" s="7">
        <f t="shared" si="114"/>
        <v>0.42176870748299317</v>
      </c>
      <c r="Y194">
        <v>13</v>
      </c>
      <c r="Z194" s="7">
        <v>1.1659192825112108E-2</v>
      </c>
      <c r="AA194" s="15">
        <v>1135</v>
      </c>
      <c r="AB194" s="5">
        <f t="shared" si="77"/>
        <v>822.49327354260095</v>
      </c>
      <c r="AC194" s="5">
        <f t="shared" si="78"/>
        <v>64.130044843049333</v>
      </c>
      <c r="AD194" s="5">
        <f t="shared" si="79"/>
        <v>108.91928251121075</v>
      </c>
      <c r="AE194" s="5">
        <f t="shared" si="80"/>
        <v>126.22421524663677</v>
      </c>
      <c r="AF194" s="16">
        <f t="shared" si="81"/>
        <v>13.233183856502242</v>
      </c>
      <c r="AG194" s="21">
        <v>11</v>
      </c>
      <c r="AH194" s="22">
        <v>0</v>
      </c>
      <c r="AI194" s="22">
        <v>0</v>
      </c>
      <c r="AJ194" s="4">
        <f t="shared" si="82"/>
        <v>0</v>
      </c>
      <c r="AK194" s="22">
        <v>0</v>
      </c>
      <c r="AL194" s="22">
        <v>0</v>
      </c>
      <c r="AM194" s="22">
        <v>0</v>
      </c>
      <c r="AN194" s="23">
        <f t="shared" si="83"/>
        <v>11</v>
      </c>
      <c r="AO194" s="4">
        <f t="shared" si="84"/>
        <v>833.49327354260095</v>
      </c>
      <c r="AP194" s="4">
        <f t="shared" si="85"/>
        <v>64.130044843049333</v>
      </c>
      <c r="AQ194" s="4">
        <f t="shared" si="86"/>
        <v>108.91928251121075</v>
      </c>
      <c r="AR194" s="4">
        <f t="shared" si="87"/>
        <v>126.22421524663677</v>
      </c>
      <c r="AS194" s="4">
        <f t="shared" si="88"/>
        <v>13.233183856502242</v>
      </c>
      <c r="AT194" s="4">
        <f t="shared" si="89"/>
        <v>1146</v>
      </c>
      <c r="AU194" s="25">
        <v>2</v>
      </c>
      <c r="AV194" s="25">
        <v>4</v>
      </c>
      <c r="AW194" s="25">
        <v>2</v>
      </c>
      <c r="AX194" s="4">
        <f t="shared" si="90"/>
        <v>6</v>
      </c>
      <c r="AY194" s="25">
        <v>0</v>
      </c>
      <c r="AZ194" s="25">
        <v>0</v>
      </c>
      <c r="BA194" s="25">
        <v>0</v>
      </c>
      <c r="BB194" s="4">
        <f t="shared" si="111"/>
        <v>8</v>
      </c>
      <c r="BC194" s="4">
        <f t="shared" si="92"/>
        <v>835.49327354260095</v>
      </c>
      <c r="BD194" s="4">
        <f t="shared" si="93"/>
        <v>70.130044843049333</v>
      </c>
      <c r="BE194" s="4">
        <f t="shared" si="94"/>
        <v>108.91928251121075</v>
      </c>
      <c r="BF194" s="4">
        <f t="shared" si="95"/>
        <v>126.22421524663677</v>
      </c>
      <c r="BG194" s="4">
        <f t="shared" si="96"/>
        <v>13.233183856502242</v>
      </c>
      <c r="BH194" s="4">
        <f t="shared" si="97"/>
        <v>1154</v>
      </c>
      <c r="BI194">
        <v>3</v>
      </c>
      <c r="BJ194">
        <v>0</v>
      </c>
      <c r="BK194">
        <v>0</v>
      </c>
      <c r="BL194">
        <f t="shared" si="98"/>
        <v>0</v>
      </c>
      <c r="BM194">
        <v>0</v>
      </c>
      <c r="BN194">
        <v>0</v>
      </c>
      <c r="BO194">
        <v>0</v>
      </c>
      <c r="BP194">
        <f t="shared" si="99"/>
        <v>3</v>
      </c>
      <c r="BQ194" s="4">
        <f t="shared" si="100"/>
        <v>838.49327354260095</v>
      </c>
      <c r="BR194" s="4">
        <f t="shared" si="101"/>
        <v>70.130044843049333</v>
      </c>
      <c r="BS194" s="4">
        <f t="shared" si="102"/>
        <v>108.91928251121075</v>
      </c>
      <c r="BT194" s="4">
        <f t="shared" si="103"/>
        <v>126.22421524663677</v>
      </c>
      <c r="BU194" s="4">
        <f t="shared" si="104"/>
        <v>13.233183856502242</v>
      </c>
      <c r="BV194" s="4">
        <f t="shared" si="105"/>
        <v>1157</v>
      </c>
      <c r="BW194" s="33">
        <f t="shared" si="106"/>
        <v>2.5996533795493936E-3</v>
      </c>
    </row>
    <row r="195" spans="1:75" ht="16" x14ac:dyDescent="0.2">
      <c r="A195" s="2" t="s">
        <v>424</v>
      </c>
      <c r="B195" s="2" t="s">
        <v>424</v>
      </c>
      <c r="C195" s="3">
        <v>146</v>
      </c>
      <c r="D195" s="2" t="s">
        <v>425</v>
      </c>
      <c r="E195" s="2" t="s">
        <v>426</v>
      </c>
      <c r="F195" s="2" t="s">
        <v>358</v>
      </c>
      <c r="G195" s="2" t="s">
        <v>359</v>
      </c>
      <c r="H195" s="2" t="s">
        <v>360</v>
      </c>
      <c r="I195">
        <v>39035</v>
      </c>
      <c r="J195">
        <v>17608</v>
      </c>
      <c r="K195">
        <v>20444</v>
      </c>
      <c r="L195">
        <v>983</v>
      </c>
      <c r="M195">
        <v>17342</v>
      </c>
      <c r="N195" s="7">
        <v>0.45717449186723963</v>
      </c>
      <c r="O195">
        <v>4876</v>
      </c>
      <c r="P195" s="12">
        <f t="shared" ref="P195:P236" si="115">Q195+T195+W195</f>
        <v>0.52081301241662925</v>
      </c>
      <c r="Q195" s="7">
        <v>0.12854243007407798</v>
      </c>
      <c r="R195" s="7">
        <f t="shared" si="112"/>
        <v>0.24681109536343393</v>
      </c>
      <c r="S195">
        <v>2412</v>
      </c>
      <c r="T195" s="7">
        <v>6.3585796008752277E-2</v>
      </c>
      <c r="U195" s="7">
        <f t="shared" si="113"/>
        <v>0.12208949179995952</v>
      </c>
      <c r="V195">
        <v>12468</v>
      </c>
      <c r="W195" s="7">
        <v>0.32868478633379905</v>
      </c>
      <c r="X195" s="7">
        <f t="shared" si="114"/>
        <v>0.63109941283660664</v>
      </c>
      <c r="Y195">
        <v>835</v>
      </c>
      <c r="Z195" s="7">
        <v>2.2012495716131075E-2</v>
      </c>
      <c r="AA195" s="15">
        <v>39663</v>
      </c>
      <c r="AB195" s="5">
        <f t="shared" ref="AB195:AB236" si="116">AA195*N195</f>
        <v>18132.911870930326</v>
      </c>
      <c r="AC195" s="5">
        <f t="shared" ref="AC195:AC236" si="117">AA195*Q195</f>
        <v>5098.3784040281553</v>
      </c>
      <c r="AD195" s="5">
        <f t="shared" ref="AD195:AD236" si="118">AA195*T195</f>
        <v>2522.0034270951414</v>
      </c>
      <c r="AE195" s="5">
        <f t="shared" ref="AE195:AE236" si="119">AA195*W195</f>
        <v>13036.624680357472</v>
      </c>
      <c r="AF195" s="16">
        <f t="shared" ref="AF195:AF236" si="120">AA195*Z195</f>
        <v>873.08161758890685</v>
      </c>
      <c r="AG195" s="21">
        <v>29</v>
      </c>
      <c r="AH195" s="22">
        <v>6</v>
      </c>
      <c r="AI195" s="22">
        <v>0</v>
      </c>
      <c r="AJ195" s="4">
        <f t="shared" ref="AJ195:AJ236" si="121">AH195+AI195</f>
        <v>6</v>
      </c>
      <c r="AK195" s="22">
        <v>-4</v>
      </c>
      <c r="AL195" s="22">
        <v>0</v>
      </c>
      <c r="AM195" s="22">
        <v>0</v>
      </c>
      <c r="AN195" s="23">
        <f t="shared" ref="AN195:AN236" si="122">AG195+AJ195+AK195+AL195+AM195</f>
        <v>31</v>
      </c>
      <c r="AO195" s="4">
        <f t="shared" ref="AO195:AO236" si="123">AB195+AG195</f>
        <v>18161.911870930326</v>
      </c>
      <c r="AP195" s="4">
        <f t="shared" ref="AP195:AP236" si="124">AC195+AJ195</f>
        <v>5104.3784040281553</v>
      </c>
      <c r="AQ195" s="4">
        <f t="shared" ref="AQ195:AQ236" si="125">AD195+AK195</f>
        <v>2518.0034270951414</v>
      </c>
      <c r="AR195" s="4">
        <f t="shared" ref="AR195:AR236" si="126">AE195+AL195</f>
        <v>13036.624680357472</v>
      </c>
      <c r="AS195" s="4">
        <f t="shared" ref="AS195:AS236" si="127">AF195+AM195</f>
        <v>873.08161758890685</v>
      </c>
      <c r="AT195" s="4">
        <f t="shared" ref="AT195:AT236" si="128">AO195+AP195+AQ195+AR195+AS195</f>
        <v>39694</v>
      </c>
      <c r="AU195" s="25">
        <v>39</v>
      </c>
      <c r="AV195" s="25">
        <v>2</v>
      </c>
      <c r="AW195" s="25">
        <v>0</v>
      </c>
      <c r="AX195" s="4">
        <f t="shared" ref="AX195:AX236" si="129">AV195+AW195</f>
        <v>2</v>
      </c>
      <c r="AY195" s="25">
        <v>0</v>
      </c>
      <c r="AZ195" s="25">
        <v>335</v>
      </c>
      <c r="BA195" s="25">
        <v>0</v>
      </c>
      <c r="BB195" s="4">
        <f t="shared" si="111"/>
        <v>376</v>
      </c>
      <c r="BC195" s="4">
        <f t="shared" ref="BC195:BC236" si="130">AO195+AU195</f>
        <v>18200.911870930326</v>
      </c>
      <c r="BD195" s="4">
        <f t="shared" ref="BD195:BD236" si="131">AP195+AX195</f>
        <v>5106.3784040281553</v>
      </c>
      <c r="BE195" s="4">
        <f t="shared" ref="BE195:BE236" si="132">AQ195+AY195</f>
        <v>2518.0034270951414</v>
      </c>
      <c r="BF195" s="4">
        <f t="shared" ref="BF195:BF236" si="133">AR195+AZ195</f>
        <v>13371.624680357472</v>
      </c>
      <c r="BG195" s="4">
        <f t="shared" ref="BG195:BG236" si="134">AS195+BA195</f>
        <v>873.08161758890685</v>
      </c>
      <c r="BH195" s="4">
        <f t="shared" ref="BH195:BH236" si="135">AT195+BB195</f>
        <v>40070</v>
      </c>
      <c r="BI195">
        <v>19</v>
      </c>
      <c r="BJ195">
        <v>14</v>
      </c>
      <c r="BK195">
        <v>0</v>
      </c>
      <c r="BL195">
        <f t="shared" ref="BL195:BL236" si="136">BJ195+BK195</f>
        <v>14</v>
      </c>
      <c r="BM195">
        <v>0</v>
      </c>
      <c r="BN195">
        <v>68</v>
      </c>
      <c r="BO195">
        <v>0</v>
      </c>
      <c r="BP195">
        <f t="shared" ref="BP195:BP236" si="137">BI195+BJ195+BK195+BM195+BN195+BO195</f>
        <v>101</v>
      </c>
      <c r="BQ195" s="4">
        <f t="shared" ref="BQ195:BQ236" si="138">BC195+BI195</f>
        <v>18219.911870930326</v>
      </c>
      <c r="BR195" s="4">
        <f t="shared" ref="BR195:BR236" si="139">BD195+BL195</f>
        <v>5120.3784040281553</v>
      </c>
      <c r="BS195" s="4">
        <f t="shared" ref="BS195:BS236" si="140">BE195+BM195</f>
        <v>2518.0034270951414</v>
      </c>
      <c r="BT195" s="4">
        <f t="shared" ref="BT195:BT236" si="141">BF195+BN195</f>
        <v>13439.624680357472</v>
      </c>
      <c r="BU195" s="4">
        <f t="shared" ref="BU195:BU236" si="142">BG195+BO195</f>
        <v>873.08161758890685</v>
      </c>
      <c r="BV195" s="4">
        <f t="shared" ref="BV195:BV236" si="143">BH195+BP195</f>
        <v>40171</v>
      </c>
      <c r="BW195" s="33">
        <f t="shared" ref="BW195:BW236" si="144">BP195/BH195</f>
        <v>2.5205889693037187E-3</v>
      </c>
    </row>
    <row r="196" spans="1:75" ht="16" x14ac:dyDescent="0.2">
      <c r="A196" s="2" t="s">
        <v>619</v>
      </c>
      <c r="B196" s="2" t="s">
        <v>619</v>
      </c>
      <c r="C196" s="3">
        <v>175</v>
      </c>
      <c r="D196" s="2" t="s">
        <v>620</v>
      </c>
      <c r="E196" s="2" t="s">
        <v>621</v>
      </c>
      <c r="F196" s="2" t="s">
        <v>538</v>
      </c>
      <c r="G196" s="2" t="s">
        <v>539</v>
      </c>
      <c r="H196" s="2" t="s">
        <v>540</v>
      </c>
      <c r="I196">
        <v>3120</v>
      </c>
      <c r="J196">
        <v>1893</v>
      </c>
      <c r="K196">
        <v>1213</v>
      </c>
      <c r="L196">
        <v>14</v>
      </c>
      <c r="M196">
        <v>2111</v>
      </c>
      <c r="N196" s="7">
        <v>0.64714898835070511</v>
      </c>
      <c r="O196">
        <v>591</v>
      </c>
      <c r="P196" s="12">
        <f t="shared" si="115"/>
        <v>0.33476394849785407</v>
      </c>
      <c r="Q196" s="7">
        <v>0.18117719190680565</v>
      </c>
      <c r="R196" s="7">
        <f t="shared" si="112"/>
        <v>0.54120879120879128</v>
      </c>
      <c r="S196">
        <v>165</v>
      </c>
      <c r="T196" s="7">
        <v>5.0582464745554875E-2</v>
      </c>
      <c r="U196" s="7">
        <f t="shared" si="113"/>
        <v>0.15109890109890112</v>
      </c>
      <c r="V196">
        <v>336</v>
      </c>
      <c r="W196" s="7">
        <v>0.10300429184549356</v>
      </c>
      <c r="X196" s="7">
        <f t="shared" si="114"/>
        <v>0.30769230769230771</v>
      </c>
      <c r="Y196">
        <v>59</v>
      </c>
      <c r="Z196" s="7">
        <v>1.8087063151440833E-2</v>
      </c>
      <c r="AA196" s="15">
        <v>3196</v>
      </c>
      <c r="AB196" s="5">
        <f t="shared" si="116"/>
        <v>2068.2881667688534</v>
      </c>
      <c r="AC196" s="5">
        <f t="shared" si="117"/>
        <v>579.0423053341508</v>
      </c>
      <c r="AD196" s="5">
        <f t="shared" si="118"/>
        <v>161.66155732679337</v>
      </c>
      <c r="AE196" s="5">
        <f t="shared" si="119"/>
        <v>329.20171673819743</v>
      </c>
      <c r="AF196" s="16">
        <f t="shared" si="120"/>
        <v>57.806253832004899</v>
      </c>
      <c r="AG196" s="21">
        <v>10</v>
      </c>
      <c r="AH196" s="22">
        <v>2</v>
      </c>
      <c r="AI196" s="22">
        <v>0</v>
      </c>
      <c r="AJ196" s="4">
        <f t="shared" si="121"/>
        <v>2</v>
      </c>
      <c r="AK196" s="22">
        <v>0</v>
      </c>
      <c r="AL196" s="22">
        <v>0</v>
      </c>
      <c r="AM196" s="22">
        <v>0</v>
      </c>
      <c r="AN196" s="23">
        <f t="shared" si="122"/>
        <v>12</v>
      </c>
      <c r="AO196" s="4">
        <f t="shared" si="123"/>
        <v>2078.2881667688534</v>
      </c>
      <c r="AP196" s="4">
        <f t="shared" si="124"/>
        <v>581.0423053341508</v>
      </c>
      <c r="AQ196" s="4">
        <f t="shared" si="125"/>
        <v>161.66155732679337</v>
      </c>
      <c r="AR196" s="4">
        <f t="shared" si="126"/>
        <v>329.20171673819743</v>
      </c>
      <c r="AS196" s="4">
        <f t="shared" si="127"/>
        <v>57.806253832004899</v>
      </c>
      <c r="AT196" s="4">
        <f t="shared" si="128"/>
        <v>3208</v>
      </c>
      <c r="AU196" s="25">
        <v>3</v>
      </c>
      <c r="AV196" s="25">
        <v>4</v>
      </c>
      <c r="AW196" s="25">
        <v>2</v>
      </c>
      <c r="AX196" s="4">
        <f t="shared" si="129"/>
        <v>6</v>
      </c>
      <c r="AY196" s="25">
        <v>0</v>
      </c>
      <c r="AZ196" s="25">
        <v>0</v>
      </c>
      <c r="BA196" s="25">
        <v>0</v>
      </c>
      <c r="BB196" s="4">
        <f t="shared" si="111"/>
        <v>9</v>
      </c>
      <c r="BC196" s="4">
        <f t="shared" si="130"/>
        <v>2081.2881667688534</v>
      </c>
      <c r="BD196" s="4">
        <f t="shared" si="131"/>
        <v>587.0423053341508</v>
      </c>
      <c r="BE196" s="4">
        <f t="shared" si="132"/>
        <v>161.66155732679337</v>
      </c>
      <c r="BF196" s="4">
        <f t="shared" si="133"/>
        <v>329.20171673819743</v>
      </c>
      <c r="BG196" s="4">
        <f t="shared" si="134"/>
        <v>57.806253832004899</v>
      </c>
      <c r="BH196" s="4">
        <f t="shared" si="135"/>
        <v>3217</v>
      </c>
      <c r="BI196">
        <v>4</v>
      </c>
      <c r="BJ196">
        <v>2</v>
      </c>
      <c r="BK196">
        <v>2</v>
      </c>
      <c r="BL196">
        <f t="shared" si="136"/>
        <v>4</v>
      </c>
      <c r="BM196">
        <v>0</v>
      </c>
      <c r="BN196">
        <v>0</v>
      </c>
      <c r="BO196">
        <v>0</v>
      </c>
      <c r="BP196">
        <f t="shared" si="137"/>
        <v>8</v>
      </c>
      <c r="BQ196" s="4">
        <f t="shared" si="138"/>
        <v>2085.2881667688534</v>
      </c>
      <c r="BR196" s="4">
        <f t="shared" si="139"/>
        <v>591.0423053341508</v>
      </c>
      <c r="BS196" s="4">
        <f t="shared" si="140"/>
        <v>161.66155732679337</v>
      </c>
      <c r="BT196" s="4">
        <f t="shared" si="141"/>
        <v>329.20171673819743</v>
      </c>
      <c r="BU196" s="4">
        <f t="shared" si="142"/>
        <v>57.806253832004899</v>
      </c>
      <c r="BV196" s="4">
        <f t="shared" si="143"/>
        <v>3225</v>
      </c>
      <c r="BW196" s="33">
        <f t="shared" si="144"/>
        <v>2.4867889337892445E-3</v>
      </c>
    </row>
    <row r="197" spans="1:75" ht="16" x14ac:dyDescent="0.2">
      <c r="A197" s="2" t="s">
        <v>547</v>
      </c>
      <c r="B197" s="2" t="s">
        <v>547</v>
      </c>
      <c r="C197" s="3">
        <v>33</v>
      </c>
      <c r="D197" s="2" t="s">
        <v>548</v>
      </c>
      <c r="E197" s="2" t="s">
        <v>549</v>
      </c>
      <c r="F197" s="2" t="s">
        <v>538</v>
      </c>
      <c r="G197" s="2" t="s">
        <v>367</v>
      </c>
      <c r="H197" s="2" t="s">
        <v>368</v>
      </c>
      <c r="I197">
        <v>1542</v>
      </c>
      <c r="J197">
        <v>1436</v>
      </c>
      <c r="K197">
        <v>63</v>
      </c>
      <c r="L197">
        <v>43</v>
      </c>
      <c r="M197">
        <v>1458</v>
      </c>
      <c r="N197" s="7">
        <v>0.93162939297124603</v>
      </c>
      <c r="O197">
        <v>25</v>
      </c>
      <c r="P197" s="12">
        <f t="shared" si="115"/>
        <v>2.1086261980830669E-2</v>
      </c>
      <c r="Q197" s="7">
        <v>1.5974440894568689E-2</v>
      </c>
      <c r="R197" s="7">
        <f t="shared" si="112"/>
        <v>0.75757575757575768</v>
      </c>
      <c r="S197">
        <v>0</v>
      </c>
      <c r="T197" s="7">
        <v>0</v>
      </c>
      <c r="U197" s="7">
        <f t="shared" si="113"/>
        <v>0</v>
      </c>
      <c r="V197">
        <v>8</v>
      </c>
      <c r="W197" s="7">
        <v>5.111821086261981E-3</v>
      </c>
      <c r="X197" s="7">
        <f t="shared" si="114"/>
        <v>0.24242424242424246</v>
      </c>
      <c r="Y197">
        <v>74</v>
      </c>
      <c r="Z197" s="7">
        <v>4.7284345047923323E-2</v>
      </c>
      <c r="AA197" s="15">
        <v>1574</v>
      </c>
      <c r="AB197" s="5">
        <f t="shared" si="116"/>
        <v>1466.3846645367412</v>
      </c>
      <c r="AC197" s="5">
        <f t="shared" si="117"/>
        <v>25.143769968051117</v>
      </c>
      <c r="AD197" s="5">
        <f t="shared" si="118"/>
        <v>0</v>
      </c>
      <c r="AE197" s="5">
        <f t="shared" si="119"/>
        <v>8.0460063897763572</v>
      </c>
      <c r="AF197" s="16">
        <f t="shared" si="120"/>
        <v>74.425559105431304</v>
      </c>
      <c r="AG197" s="21">
        <v>41</v>
      </c>
      <c r="AH197" s="22">
        <v>0</v>
      </c>
      <c r="AI197" s="22">
        <v>2</v>
      </c>
      <c r="AJ197" s="4">
        <f t="shared" si="121"/>
        <v>2</v>
      </c>
      <c r="AK197" s="22">
        <v>0</v>
      </c>
      <c r="AL197" s="22">
        <v>0</v>
      </c>
      <c r="AM197" s="22">
        <v>1</v>
      </c>
      <c r="AN197" s="23">
        <f t="shared" si="122"/>
        <v>44</v>
      </c>
      <c r="AO197" s="4">
        <f t="shared" si="123"/>
        <v>1507.3846645367412</v>
      </c>
      <c r="AP197" s="4">
        <f t="shared" si="124"/>
        <v>27.143769968051117</v>
      </c>
      <c r="AQ197" s="4">
        <f t="shared" si="125"/>
        <v>0</v>
      </c>
      <c r="AR197" s="4">
        <f t="shared" si="126"/>
        <v>8.0460063897763572</v>
      </c>
      <c r="AS197" s="4">
        <f t="shared" si="127"/>
        <v>75.425559105431304</v>
      </c>
      <c r="AT197" s="4">
        <f t="shared" si="128"/>
        <v>1618</v>
      </c>
      <c r="AU197" s="25">
        <v>20</v>
      </c>
      <c r="AV197" s="25">
        <v>0</v>
      </c>
      <c r="AW197" s="25">
        <v>5</v>
      </c>
      <c r="AX197" s="4">
        <f t="shared" si="129"/>
        <v>5</v>
      </c>
      <c r="AY197" s="25">
        <v>0</v>
      </c>
      <c r="AZ197" s="25">
        <v>0</v>
      </c>
      <c r="BA197" s="25">
        <v>3</v>
      </c>
      <c r="BB197" s="4">
        <f t="shared" si="111"/>
        <v>28</v>
      </c>
      <c r="BC197" s="4">
        <f t="shared" si="130"/>
        <v>1527.3846645367412</v>
      </c>
      <c r="BD197" s="4">
        <f t="shared" si="131"/>
        <v>32.143769968051117</v>
      </c>
      <c r="BE197" s="4">
        <f t="shared" si="132"/>
        <v>0</v>
      </c>
      <c r="BF197" s="4">
        <f t="shared" si="133"/>
        <v>8.0460063897763572</v>
      </c>
      <c r="BG197" s="4">
        <f t="shared" si="134"/>
        <v>78.425559105431304</v>
      </c>
      <c r="BH197" s="4">
        <f t="shared" si="135"/>
        <v>1646</v>
      </c>
      <c r="BI197">
        <v>3</v>
      </c>
      <c r="BJ197">
        <v>0</v>
      </c>
      <c r="BK197">
        <v>1</v>
      </c>
      <c r="BL197">
        <f t="shared" si="136"/>
        <v>1</v>
      </c>
      <c r="BM197">
        <v>0</v>
      </c>
      <c r="BN197">
        <v>0</v>
      </c>
      <c r="BO197">
        <v>0</v>
      </c>
      <c r="BP197">
        <f t="shared" si="137"/>
        <v>4</v>
      </c>
      <c r="BQ197" s="4">
        <f t="shared" si="138"/>
        <v>1530.3846645367412</v>
      </c>
      <c r="BR197" s="4">
        <f t="shared" si="139"/>
        <v>33.143769968051117</v>
      </c>
      <c r="BS197" s="4">
        <f t="shared" si="140"/>
        <v>0</v>
      </c>
      <c r="BT197" s="4">
        <f t="shared" si="141"/>
        <v>8.0460063897763572</v>
      </c>
      <c r="BU197" s="4">
        <f t="shared" si="142"/>
        <v>78.425559105431304</v>
      </c>
      <c r="BV197" s="4">
        <f t="shared" si="143"/>
        <v>1650</v>
      </c>
      <c r="BW197" s="33">
        <f t="shared" si="144"/>
        <v>2.4301336573511541E-3</v>
      </c>
    </row>
    <row r="198" spans="1:75" ht="16" x14ac:dyDescent="0.2">
      <c r="A198" s="2" t="s">
        <v>137</v>
      </c>
      <c r="B198" s="2" t="s">
        <v>137</v>
      </c>
      <c r="C198" s="3">
        <v>135</v>
      </c>
      <c r="D198" s="2" t="s">
        <v>138</v>
      </c>
      <c r="E198" s="2" t="s">
        <v>139</v>
      </c>
      <c r="F198" s="2" t="s">
        <v>107</v>
      </c>
      <c r="G198" s="2" t="s">
        <v>108</v>
      </c>
      <c r="H198" s="2" t="s">
        <v>109</v>
      </c>
      <c r="I198">
        <v>417</v>
      </c>
      <c r="J198">
        <v>387</v>
      </c>
      <c r="K198">
        <v>3</v>
      </c>
      <c r="L198">
        <v>27</v>
      </c>
      <c r="M198">
        <v>407</v>
      </c>
      <c r="N198" s="7">
        <v>0.91460674157303368</v>
      </c>
      <c r="O198">
        <v>3</v>
      </c>
      <c r="P198" s="12">
        <f t="shared" si="115"/>
        <v>6.7415730337078653E-3</v>
      </c>
      <c r="Q198" s="7">
        <v>6.7415730337078653E-3</v>
      </c>
      <c r="R198" s="7">
        <f t="shared" si="112"/>
        <v>1</v>
      </c>
      <c r="S198">
        <v>0</v>
      </c>
      <c r="T198" s="7">
        <v>0</v>
      </c>
      <c r="U198" s="7">
        <f t="shared" si="113"/>
        <v>0</v>
      </c>
      <c r="V198">
        <v>0</v>
      </c>
      <c r="W198" s="7">
        <v>0</v>
      </c>
      <c r="X198" s="7">
        <f t="shared" si="114"/>
        <v>0</v>
      </c>
      <c r="Y198">
        <v>35</v>
      </c>
      <c r="Z198" s="7">
        <v>7.8651685393258425E-2</v>
      </c>
      <c r="AA198" s="15">
        <v>410</v>
      </c>
      <c r="AB198" s="5">
        <f t="shared" si="116"/>
        <v>374.98876404494382</v>
      </c>
      <c r="AC198" s="5">
        <f t="shared" si="117"/>
        <v>2.7640449438202248</v>
      </c>
      <c r="AD198" s="5">
        <f t="shared" si="118"/>
        <v>0</v>
      </c>
      <c r="AE198" s="5">
        <f t="shared" si="119"/>
        <v>0</v>
      </c>
      <c r="AF198" s="16">
        <f t="shared" si="120"/>
        <v>32.247191011235955</v>
      </c>
      <c r="AG198" s="21">
        <v>1</v>
      </c>
      <c r="AH198" s="22">
        <v>0</v>
      </c>
      <c r="AI198" s="22">
        <v>0</v>
      </c>
      <c r="AJ198" s="4">
        <f t="shared" si="121"/>
        <v>0</v>
      </c>
      <c r="AK198" s="22">
        <v>0</v>
      </c>
      <c r="AL198" s="22">
        <v>0</v>
      </c>
      <c r="AM198" s="22">
        <v>0</v>
      </c>
      <c r="AN198" s="23">
        <f t="shared" si="122"/>
        <v>1</v>
      </c>
      <c r="AO198" s="4">
        <f t="shared" si="123"/>
        <v>375.98876404494382</v>
      </c>
      <c r="AP198" s="4">
        <f t="shared" si="124"/>
        <v>2.7640449438202248</v>
      </c>
      <c r="AQ198" s="4">
        <f t="shared" si="125"/>
        <v>0</v>
      </c>
      <c r="AR198" s="4">
        <f t="shared" si="126"/>
        <v>0</v>
      </c>
      <c r="AS198" s="4">
        <f t="shared" si="127"/>
        <v>32.247191011235955</v>
      </c>
      <c r="AT198" s="4">
        <f t="shared" si="128"/>
        <v>411</v>
      </c>
      <c r="AU198" s="25">
        <v>1</v>
      </c>
      <c r="AV198" s="25">
        <v>0</v>
      </c>
      <c r="AW198" s="25">
        <v>0</v>
      </c>
      <c r="AX198" s="4">
        <f t="shared" si="129"/>
        <v>0</v>
      </c>
      <c r="AY198" s="25">
        <v>0</v>
      </c>
      <c r="AZ198" s="25">
        <v>0</v>
      </c>
      <c r="BA198" s="25">
        <v>0</v>
      </c>
      <c r="BB198" s="4">
        <f t="shared" si="111"/>
        <v>1</v>
      </c>
      <c r="BC198" s="4">
        <f t="shared" si="130"/>
        <v>376.98876404494382</v>
      </c>
      <c r="BD198" s="4">
        <f t="shared" si="131"/>
        <v>2.7640449438202248</v>
      </c>
      <c r="BE198" s="4">
        <f t="shared" si="132"/>
        <v>0</v>
      </c>
      <c r="BF198" s="4">
        <f t="shared" si="133"/>
        <v>0</v>
      </c>
      <c r="BG198" s="4">
        <f t="shared" si="134"/>
        <v>32.247191011235955</v>
      </c>
      <c r="BH198" s="4">
        <f t="shared" si="135"/>
        <v>412</v>
      </c>
      <c r="BI198">
        <v>1</v>
      </c>
      <c r="BJ198">
        <v>0</v>
      </c>
      <c r="BK198">
        <v>0</v>
      </c>
      <c r="BL198">
        <f t="shared" si="136"/>
        <v>0</v>
      </c>
      <c r="BM198">
        <v>0</v>
      </c>
      <c r="BN198">
        <v>0</v>
      </c>
      <c r="BO198">
        <v>0</v>
      </c>
      <c r="BP198">
        <f t="shared" si="137"/>
        <v>1</v>
      </c>
      <c r="BQ198" s="4">
        <f t="shared" si="138"/>
        <v>377.98876404494382</v>
      </c>
      <c r="BR198" s="4">
        <f t="shared" si="139"/>
        <v>2.7640449438202248</v>
      </c>
      <c r="BS198" s="4">
        <f t="shared" si="140"/>
        <v>0</v>
      </c>
      <c r="BT198" s="4">
        <f t="shared" si="141"/>
        <v>0</v>
      </c>
      <c r="BU198" s="4">
        <f t="shared" si="142"/>
        <v>32.247191011235955</v>
      </c>
      <c r="BV198" s="4">
        <f t="shared" si="143"/>
        <v>413</v>
      </c>
      <c r="BW198" s="33">
        <f t="shared" si="144"/>
        <v>2.4271844660194173E-3</v>
      </c>
    </row>
    <row r="199" spans="1:75" ht="16" x14ac:dyDescent="0.2">
      <c r="A199" s="2" t="s">
        <v>224</v>
      </c>
      <c r="B199" s="2" t="s">
        <v>224</v>
      </c>
      <c r="C199" s="3">
        <v>198</v>
      </c>
      <c r="D199" s="2" t="s">
        <v>225</v>
      </c>
      <c r="E199" s="2" t="s">
        <v>226</v>
      </c>
      <c r="F199" s="2" t="s">
        <v>179</v>
      </c>
      <c r="G199" s="2" t="s">
        <v>48</v>
      </c>
      <c r="H199" s="2" t="s">
        <v>49</v>
      </c>
      <c r="I199">
        <v>466</v>
      </c>
      <c r="J199">
        <v>384</v>
      </c>
      <c r="K199">
        <v>17</v>
      </c>
      <c r="L199">
        <v>65</v>
      </c>
      <c r="M199">
        <v>401</v>
      </c>
      <c r="N199" s="7">
        <v>0.81504065040650409</v>
      </c>
      <c r="O199">
        <v>2</v>
      </c>
      <c r="P199" s="12">
        <f t="shared" si="115"/>
        <v>3.4552845528455285E-2</v>
      </c>
      <c r="Q199" s="7">
        <v>4.0650406504065045E-3</v>
      </c>
      <c r="R199" s="7">
        <f t="shared" si="112"/>
        <v>0.11764705882352942</v>
      </c>
      <c r="S199">
        <v>6</v>
      </c>
      <c r="T199" s="7">
        <v>1.2195121951219513E-2</v>
      </c>
      <c r="U199" s="7">
        <f t="shared" si="113"/>
        <v>0.35294117647058826</v>
      </c>
      <c r="V199">
        <v>9</v>
      </c>
      <c r="W199" s="7">
        <v>1.8292682926829267E-2</v>
      </c>
      <c r="X199" s="7">
        <f t="shared" si="114"/>
        <v>0.52941176470588236</v>
      </c>
      <c r="Y199">
        <v>74</v>
      </c>
      <c r="Z199" s="7">
        <v>0.15040650406504066</v>
      </c>
      <c r="AA199" s="15">
        <v>409</v>
      </c>
      <c r="AB199" s="5">
        <f t="shared" si="116"/>
        <v>333.35162601626018</v>
      </c>
      <c r="AC199" s="5">
        <f t="shared" si="117"/>
        <v>1.6626016260162604</v>
      </c>
      <c r="AD199" s="5">
        <f t="shared" si="118"/>
        <v>4.9878048780487809</v>
      </c>
      <c r="AE199" s="5">
        <f t="shared" si="119"/>
        <v>7.4817073170731705</v>
      </c>
      <c r="AF199" s="16">
        <f t="shared" si="120"/>
        <v>61.516260162601633</v>
      </c>
      <c r="AG199" s="21">
        <v>2</v>
      </c>
      <c r="AH199" s="22">
        <v>0</v>
      </c>
      <c r="AI199" s="22">
        <v>0</v>
      </c>
      <c r="AJ199" s="4">
        <f t="shared" si="121"/>
        <v>0</v>
      </c>
      <c r="AK199" s="22">
        <v>0</v>
      </c>
      <c r="AL199" s="22">
        <v>0</v>
      </c>
      <c r="AM199" s="22">
        <v>0</v>
      </c>
      <c r="AN199" s="23">
        <f t="shared" si="122"/>
        <v>2</v>
      </c>
      <c r="AO199" s="4">
        <f t="shared" si="123"/>
        <v>335.35162601626018</v>
      </c>
      <c r="AP199" s="4">
        <f t="shared" si="124"/>
        <v>1.6626016260162604</v>
      </c>
      <c r="AQ199" s="4">
        <f t="shared" si="125"/>
        <v>4.9878048780487809</v>
      </c>
      <c r="AR199" s="4">
        <f t="shared" si="126"/>
        <v>7.4817073170731705</v>
      </c>
      <c r="AS199" s="4">
        <f t="shared" si="127"/>
        <v>61.516260162601633</v>
      </c>
      <c r="AT199" s="4">
        <f t="shared" si="128"/>
        <v>411.00000000000006</v>
      </c>
      <c r="AU199" s="25">
        <v>4</v>
      </c>
      <c r="AV199" s="25">
        <v>0</v>
      </c>
      <c r="AW199" s="25">
        <v>0</v>
      </c>
      <c r="AX199" s="4">
        <f t="shared" si="129"/>
        <v>0</v>
      </c>
      <c r="AY199" s="25">
        <v>0</v>
      </c>
      <c r="AZ199" s="25">
        <v>0</v>
      </c>
      <c r="BA199" s="25">
        <v>1</v>
      </c>
      <c r="BB199" s="4">
        <f t="shared" si="111"/>
        <v>5</v>
      </c>
      <c r="BC199" s="4">
        <f t="shared" si="130"/>
        <v>339.35162601626018</v>
      </c>
      <c r="BD199" s="4">
        <f t="shared" si="131"/>
        <v>1.6626016260162604</v>
      </c>
      <c r="BE199" s="4">
        <f t="shared" si="132"/>
        <v>4.9878048780487809</v>
      </c>
      <c r="BF199" s="4">
        <f t="shared" si="133"/>
        <v>7.4817073170731705</v>
      </c>
      <c r="BG199" s="4">
        <f t="shared" si="134"/>
        <v>62.516260162601633</v>
      </c>
      <c r="BH199" s="4">
        <f t="shared" si="135"/>
        <v>416.00000000000006</v>
      </c>
      <c r="BI199">
        <v>4</v>
      </c>
      <c r="BJ199">
        <v>-2</v>
      </c>
      <c r="BK199">
        <v>1</v>
      </c>
      <c r="BL199">
        <f t="shared" si="136"/>
        <v>-1</v>
      </c>
      <c r="BM199">
        <v>0</v>
      </c>
      <c r="BN199">
        <v>0</v>
      </c>
      <c r="BO199">
        <v>-2</v>
      </c>
      <c r="BP199">
        <f t="shared" si="137"/>
        <v>1</v>
      </c>
      <c r="BQ199" s="4">
        <f t="shared" si="138"/>
        <v>343.35162601626018</v>
      </c>
      <c r="BR199" s="4">
        <f t="shared" si="139"/>
        <v>0.66260162601626038</v>
      </c>
      <c r="BS199" s="4">
        <f t="shared" si="140"/>
        <v>4.9878048780487809</v>
      </c>
      <c r="BT199" s="4">
        <f t="shared" si="141"/>
        <v>7.4817073170731705</v>
      </c>
      <c r="BU199" s="4">
        <f t="shared" si="142"/>
        <v>60.516260162601633</v>
      </c>
      <c r="BV199" s="4">
        <f t="shared" si="143"/>
        <v>417.00000000000006</v>
      </c>
      <c r="BW199" s="33">
        <f t="shared" si="144"/>
        <v>2.4038461538461535E-3</v>
      </c>
    </row>
    <row r="200" spans="1:75" ht="16" x14ac:dyDescent="0.2">
      <c r="A200" s="2" t="s">
        <v>128</v>
      </c>
      <c r="B200" s="2" t="s">
        <v>128</v>
      </c>
      <c r="C200" s="3">
        <v>110</v>
      </c>
      <c r="D200" s="2" t="s">
        <v>129</v>
      </c>
      <c r="E200" s="2" t="s">
        <v>130</v>
      </c>
      <c r="F200" s="2" t="s">
        <v>107</v>
      </c>
      <c r="G200" s="2" t="s">
        <v>108</v>
      </c>
      <c r="H200" s="2" t="s">
        <v>109</v>
      </c>
      <c r="I200">
        <v>2574</v>
      </c>
      <c r="J200">
        <v>1782</v>
      </c>
      <c r="K200">
        <v>544</v>
      </c>
      <c r="L200">
        <v>248</v>
      </c>
      <c r="M200">
        <v>1825</v>
      </c>
      <c r="N200" s="7">
        <v>0.69365260357278602</v>
      </c>
      <c r="O200">
        <v>231</v>
      </c>
      <c r="P200" s="12">
        <f t="shared" si="115"/>
        <v>0.25655644241733178</v>
      </c>
      <c r="Q200" s="7">
        <v>8.7799315849486886E-2</v>
      </c>
      <c r="R200" s="7">
        <f t="shared" si="112"/>
        <v>0.34222222222222226</v>
      </c>
      <c r="S200">
        <v>247</v>
      </c>
      <c r="T200" s="7">
        <v>9.3880653743823636E-2</v>
      </c>
      <c r="U200" s="7">
        <f t="shared" si="113"/>
        <v>0.36592592592592593</v>
      </c>
      <c r="V200">
        <v>197</v>
      </c>
      <c r="W200" s="7">
        <v>7.4876472824021281E-2</v>
      </c>
      <c r="X200" s="7">
        <f t="shared" si="114"/>
        <v>0.29185185185185186</v>
      </c>
      <c r="Y200">
        <v>131</v>
      </c>
      <c r="Z200" s="7">
        <v>4.9790954009882177E-2</v>
      </c>
      <c r="AA200" s="15">
        <v>2555</v>
      </c>
      <c r="AB200" s="5">
        <f t="shared" si="116"/>
        <v>1772.2824021284682</v>
      </c>
      <c r="AC200" s="5">
        <f t="shared" si="117"/>
        <v>224.32725199543898</v>
      </c>
      <c r="AD200" s="5">
        <f t="shared" si="118"/>
        <v>239.86507031546938</v>
      </c>
      <c r="AE200" s="5">
        <f t="shared" si="119"/>
        <v>191.30938806537438</v>
      </c>
      <c r="AF200" s="16">
        <f t="shared" si="120"/>
        <v>127.21588749524896</v>
      </c>
      <c r="AG200" s="21">
        <v>13</v>
      </c>
      <c r="AH200" s="22">
        <v>0</v>
      </c>
      <c r="AI200" s="22">
        <v>0</v>
      </c>
      <c r="AJ200" s="4">
        <f t="shared" si="121"/>
        <v>0</v>
      </c>
      <c r="AK200" s="22">
        <v>0</v>
      </c>
      <c r="AL200" s="22">
        <v>0</v>
      </c>
      <c r="AM200" s="22">
        <v>0</v>
      </c>
      <c r="AN200" s="23">
        <f t="shared" si="122"/>
        <v>13</v>
      </c>
      <c r="AO200" s="4">
        <f t="shared" si="123"/>
        <v>1785.2824021284682</v>
      </c>
      <c r="AP200" s="4">
        <f t="shared" si="124"/>
        <v>224.32725199543898</v>
      </c>
      <c r="AQ200" s="4">
        <f t="shared" si="125"/>
        <v>239.86507031546938</v>
      </c>
      <c r="AR200" s="4">
        <f t="shared" si="126"/>
        <v>191.30938806537438</v>
      </c>
      <c r="AS200" s="4">
        <f t="shared" si="127"/>
        <v>127.21588749524896</v>
      </c>
      <c r="AT200" s="4">
        <f t="shared" si="128"/>
        <v>2567.9999999999995</v>
      </c>
      <c r="AU200" s="25">
        <v>14</v>
      </c>
      <c r="AV200" s="25">
        <v>0</v>
      </c>
      <c r="AW200" s="25">
        <v>2</v>
      </c>
      <c r="AX200" s="4">
        <f t="shared" si="129"/>
        <v>2</v>
      </c>
      <c r="AY200" s="25">
        <v>0</v>
      </c>
      <c r="AZ200" s="25">
        <v>0</v>
      </c>
      <c r="BA200" s="25">
        <v>0</v>
      </c>
      <c r="BB200" s="4">
        <f t="shared" si="111"/>
        <v>16</v>
      </c>
      <c r="BC200" s="4">
        <f t="shared" si="130"/>
        <v>1799.2824021284682</v>
      </c>
      <c r="BD200" s="4">
        <f t="shared" si="131"/>
        <v>226.32725199543898</v>
      </c>
      <c r="BE200" s="4">
        <f t="shared" si="132"/>
        <v>239.86507031546938</v>
      </c>
      <c r="BF200" s="4">
        <f t="shared" si="133"/>
        <v>191.30938806537438</v>
      </c>
      <c r="BG200" s="4">
        <f t="shared" si="134"/>
        <v>127.21588749524896</v>
      </c>
      <c r="BH200" s="4">
        <f t="shared" si="135"/>
        <v>2583.9999999999995</v>
      </c>
      <c r="BI200">
        <v>3</v>
      </c>
      <c r="BJ200">
        <v>0</v>
      </c>
      <c r="BK200">
        <v>1</v>
      </c>
      <c r="BL200">
        <f t="shared" si="136"/>
        <v>1</v>
      </c>
      <c r="BM200">
        <v>0</v>
      </c>
      <c r="BN200">
        <v>0</v>
      </c>
      <c r="BO200">
        <v>2</v>
      </c>
      <c r="BP200">
        <f t="shared" si="137"/>
        <v>6</v>
      </c>
      <c r="BQ200" s="4">
        <f t="shared" si="138"/>
        <v>1802.2824021284682</v>
      </c>
      <c r="BR200" s="4">
        <f t="shared" si="139"/>
        <v>227.32725199543898</v>
      </c>
      <c r="BS200" s="4">
        <f t="shared" si="140"/>
        <v>239.86507031546938</v>
      </c>
      <c r="BT200" s="4">
        <f t="shared" si="141"/>
        <v>191.30938806537438</v>
      </c>
      <c r="BU200" s="4">
        <f t="shared" si="142"/>
        <v>129.21588749524898</v>
      </c>
      <c r="BV200" s="4">
        <f t="shared" si="143"/>
        <v>2589.9999999999995</v>
      </c>
      <c r="BW200" s="33">
        <f t="shared" si="144"/>
        <v>2.3219814241486072E-3</v>
      </c>
    </row>
    <row r="201" spans="1:75" ht="16" x14ac:dyDescent="0.2">
      <c r="A201" s="2" t="s">
        <v>131</v>
      </c>
      <c r="B201" s="2" t="s">
        <v>131</v>
      </c>
      <c r="C201" s="3">
        <v>112</v>
      </c>
      <c r="D201" s="2" t="s">
        <v>132</v>
      </c>
      <c r="E201" s="2" t="s">
        <v>133</v>
      </c>
      <c r="F201" s="2" t="s">
        <v>107</v>
      </c>
      <c r="G201" s="2" t="s">
        <v>108</v>
      </c>
      <c r="H201" s="2" t="s">
        <v>109</v>
      </c>
      <c r="I201">
        <v>10210</v>
      </c>
      <c r="J201">
        <v>4751</v>
      </c>
      <c r="K201">
        <v>5070</v>
      </c>
      <c r="L201">
        <v>389</v>
      </c>
      <c r="M201">
        <v>4969</v>
      </c>
      <c r="N201" s="7">
        <v>0.49789579158316633</v>
      </c>
      <c r="O201">
        <v>1242</v>
      </c>
      <c r="P201" s="12">
        <f t="shared" si="115"/>
        <v>0.46713426853707418</v>
      </c>
      <c r="Q201" s="7">
        <v>0.12444889779559118</v>
      </c>
      <c r="R201" s="7">
        <f t="shared" si="112"/>
        <v>0.26640926640926638</v>
      </c>
      <c r="S201">
        <v>982</v>
      </c>
      <c r="T201" s="7">
        <v>9.8396793587174347E-2</v>
      </c>
      <c r="U201" s="7">
        <f t="shared" si="113"/>
        <v>0.21063921063921062</v>
      </c>
      <c r="V201">
        <v>2438</v>
      </c>
      <c r="W201" s="7">
        <v>0.24428857715430863</v>
      </c>
      <c r="X201" s="7">
        <f t="shared" si="114"/>
        <v>0.52295152295152292</v>
      </c>
      <c r="Y201">
        <v>349</v>
      </c>
      <c r="Z201" s="7">
        <v>3.4969939879759521E-2</v>
      </c>
      <c r="AA201" s="15">
        <v>10297</v>
      </c>
      <c r="AB201" s="5">
        <f t="shared" si="116"/>
        <v>5126.8329659318633</v>
      </c>
      <c r="AC201" s="5">
        <f t="shared" si="117"/>
        <v>1281.4503006012023</v>
      </c>
      <c r="AD201" s="5">
        <f t="shared" si="118"/>
        <v>1013.1917835671343</v>
      </c>
      <c r="AE201" s="5">
        <f t="shared" si="119"/>
        <v>2515.439478957916</v>
      </c>
      <c r="AF201" s="16">
        <f t="shared" si="120"/>
        <v>360.08547094188378</v>
      </c>
      <c r="AG201" s="21">
        <v>6</v>
      </c>
      <c r="AH201" s="22">
        <v>0</v>
      </c>
      <c r="AI201" s="22">
        <v>1</v>
      </c>
      <c r="AJ201" s="4">
        <f t="shared" si="121"/>
        <v>1</v>
      </c>
      <c r="AK201" s="22">
        <v>0</v>
      </c>
      <c r="AL201" s="22">
        <v>0</v>
      </c>
      <c r="AM201" s="22">
        <v>3</v>
      </c>
      <c r="AN201" s="23">
        <f t="shared" si="122"/>
        <v>10</v>
      </c>
      <c r="AO201" s="4">
        <f t="shared" si="123"/>
        <v>5132.8329659318633</v>
      </c>
      <c r="AP201" s="4">
        <f t="shared" si="124"/>
        <v>1282.4503006012023</v>
      </c>
      <c r="AQ201" s="4">
        <f t="shared" si="125"/>
        <v>1013.1917835671343</v>
      </c>
      <c r="AR201" s="4">
        <f t="shared" si="126"/>
        <v>2515.439478957916</v>
      </c>
      <c r="AS201" s="4">
        <f t="shared" si="127"/>
        <v>363.08547094188378</v>
      </c>
      <c r="AT201" s="4">
        <f t="shared" si="128"/>
        <v>10307</v>
      </c>
      <c r="AU201" s="25">
        <v>3</v>
      </c>
      <c r="AV201" s="25">
        <v>0</v>
      </c>
      <c r="AW201" s="25">
        <v>3</v>
      </c>
      <c r="AX201" s="4">
        <f t="shared" si="129"/>
        <v>3</v>
      </c>
      <c r="AY201" s="25">
        <v>0</v>
      </c>
      <c r="AZ201" s="25">
        <v>0</v>
      </c>
      <c r="BA201" s="25">
        <v>5</v>
      </c>
      <c r="BB201" s="4">
        <f t="shared" si="111"/>
        <v>11</v>
      </c>
      <c r="BC201" s="4">
        <f t="shared" si="130"/>
        <v>5135.8329659318633</v>
      </c>
      <c r="BD201" s="4">
        <f t="shared" si="131"/>
        <v>1285.4503006012023</v>
      </c>
      <c r="BE201" s="4">
        <f t="shared" si="132"/>
        <v>1013.1917835671343</v>
      </c>
      <c r="BF201" s="4">
        <f t="shared" si="133"/>
        <v>2515.439478957916</v>
      </c>
      <c r="BG201" s="4">
        <f t="shared" si="134"/>
        <v>368.08547094188378</v>
      </c>
      <c r="BH201" s="4">
        <f t="shared" si="135"/>
        <v>10318</v>
      </c>
      <c r="BI201">
        <v>14</v>
      </c>
      <c r="BJ201">
        <v>0</v>
      </c>
      <c r="BK201">
        <v>0</v>
      </c>
      <c r="BL201">
        <f t="shared" si="136"/>
        <v>0</v>
      </c>
      <c r="BM201">
        <v>0</v>
      </c>
      <c r="BN201">
        <v>0</v>
      </c>
      <c r="BO201">
        <v>8</v>
      </c>
      <c r="BP201">
        <f t="shared" si="137"/>
        <v>22</v>
      </c>
      <c r="BQ201" s="4">
        <f t="shared" si="138"/>
        <v>5149.8329659318633</v>
      </c>
      <c r="BR201" s="4">
        <f t="shared" si="139"/>
        <v>1285.4503006012023</v>
      </c>
      <c r="BS201" s="4">
        <f t="shared" si="140"/>
        <v>1013.1917835671343</v>
      </c>
      <c r="BT201" s="4">
        <f t="shared" si="141"/>
        <v>2515.439478957916</v>
      </c>
      <c r="BU201" s="4">
        <f t="shared" si="142"/>
        <v>376.08547094188378</v>
      </c>
      <c r="BV201" s="4">
        <f t="shared" si="143"/>
        <v>10340</v>
      </c>
      <c r="BW201" s="33">
        <f t="shared" si="144"/>
        <v>2.1321961620469083E-3</v>
      </c>
    </row>
    <row r="202" spans="1:75" ht="16" x14ac:dyDescent="0.2">
      <c r="A202" s="2" t="s">
        <v>580</v>
      </c>
      <c r="B202" s="2" t="s">
        <v>580</v>
      </c>
      <c r="C202" s="3">
        <v>92</v>
      </c>
      <c r="D202" s="2" t="s">
        <v>581</v>
      </c>
      <c r="E202" s="2" t="s">
        <v>582</v>
      </c>
      <c r="F202" s="2" t="s">
        <v>538</v>
      </c>
      <c r="G202" s="2" t="s">
        <v>539</v>
      </c>
      <c r="H202" s="2" t="s">
        <v>540</v>
      </c>
      <c r="I202">
        <v>10269</v>
      </c>
      <c r="J202">
        <v>5602</v>
      </c>
      <c r="K202">
        <v>4392</v>
      </c>
      <c r="L202">
        <v>275</v>
      </c>
      <c r="M202">
        <v>5479</v>
      </c>
      <c r="N202" s="7">
        <v>0.56753677232235344</v>
      </c>
      <c r="O202">
        <v>1415</v>
      </c>
      <c r="P202" s="12">
        <f t="shared" si="115"/>
        <v>0.41733996270975759</v>
      </c>
      <c r="Q202" s="7">
        <v>0.14657136938056764</v>
      </c>
      <c r="R202" s="7">
        <f t="shared" si="112"/>
        <v>0.35120377264829983</v>
      </c>
      <c r="S202">
        <v>657</v>
      </c>
      <c r="T202" s="7">
        <v>6.805469235550031E-2</v>
      </c>
      <c r="U202" s="7">
        <f t="shared" si="113"/>
        <v>0.16306775874906926</v>
      </c>
      <c r="V202">
        <v>1957</v>
      </c>
      <c r="W202" s="7">
        <v>0.20271390097368966</v>
      </c>
      <c r="X202" s="7">
        <f t="shared" si="114"/>
        <v>0.48572846860263091</v>
      </c>
      <c r="Y202">
        <v>146</v>
      </c>
      <c r="Z202" s="7">
        <v>1.5123264967888957E-2</v>
      </c>
      <c r="AA202" s="15">
        <v>10153</v>
      </c>
      <c r="AB202" s="5">
        <f t="shared" si="116"/>
        <v>5762.2008493888543</v>
      </c>
      <c r="AC202" s="5">
        <f t="shared" si="117"/>
        <v>1488.1391133209033</v>
      </c>
      <c r="AD202" s="5">
        <f t="shared" si="118"/>
        <v>690.9592914853946</v>
      </c>
      <c r="AE202" s="5">
        <f t="shared" si="119"/>
        <v>2058.1542365858713</v>
      </c>
      <c r="AF202" s="16">
        <f t="shared" si="120"/>
        <v>153.54650921897658</v>
      </c>
      <c r="AG202" s="21">
        <v>11</v>
      </c>
      <c r="AH202" s="22">
        <v>2</v>
      </c>
      <c r="AI202" s="22">
        <v>0</v>
      </c>
      <c r="AJ202" s="4">
        <f t="shared" si="121"/>
        <v>2</v>
      </c>
      <c r="AK202" s="22">
        <v>0</v>
      </c>
      <c r="AL202" s="22">
        <v>53</v>
      </c>
      <c r="AM202" s="22">
        <v>0</v>
      </c>
      <c r="AN202" s="23">
        <f t="shared" si="122"/>
        <v>66</v>
      </c>
      <c r="AO202" s="4">
        <f t="shared" si="123"/>
        <v>5773.2008493888543</v>
      </c>
      <c r="AP202" s="4">
        <f t="shared" si="124"/>
        <v>1490.1391133209033</v>
      </c>
      <c r="AQ202" s="4">
        <f t="shared" si="125"/>
        <v>690.9592914853946</v>
      </c>
      <c r="AR202" s="4">
        <f t="shared" si="126"/>
        <v>2111.1542365858713</v>
      </c>
      <c r="AS202" s="4">
        <f t="shared" si="127"/>
        <v>153.54650921897658</v>
      </c>
      <c r="AT202" s="4">
        <f t="shared" si="128"/>
        <v>10219</v>
      </c>
      <c r="AU202" s="25">
        <v>11</v>
      </c>
      <c r="AV202" s="25">
        <v>2</v>
      </c>
      <c r="AW202" s="25">
        <v>0</v>
      </c>
      <c r="AX202" s="4">
        <f t="shared" si="129"/>
        <v>2</v>
      </c>
      <c r="AY202" s="25">
        <v>0</v>
      </c>
      <c r="AZ202" s="25">
        <v>0</v>
      </c>
      <c r="BA202" s="25">
        <v>0</v>
      </c>
      <c r="BB202" s="4">
        <f t="shared" si="111"/>
        <v>13</v>
      </c>
      <c r="BC202" s="4">
        <f t="shared" si="130"/>
        <v>5784.2008493888543</v>
      </c>
      <c r="BD202" s="4">
        <f t="shared" si="131"/>
        <v>1492.1391133209033</v>
      </c>
      <c r="BE202" s="4">
        <f t="shared" si="132"/>
        <v>690.9592914853946</v>
      </c>
      <c r="BF202" s="4">
        <f t="shared" si="133"/>
        <v>2111.1542365858713</v>
      </c>
      <c r="BG202" s="4">
        <f t="shared" si="134"/>
        <v>153.54650921897658</v>
      </c>
      <c r="BH202" s="4">
        <f t="shared" si="135"/>
        <v>10232</v>
      </c>
      <c r="BI202">
        <v>18</v>
      </c>
      <c r="BJ202">
        <v>2</v>
      </c>
      <c r="BK202">
        <v>0</v>
      </c>
      <c r="BL202">
        <f t="shared" si="136"/>
        <v>2</v>
      </c>
      <c r="BM202">
        <v>0</v>
      </c>
      <c r="BN202">
        <v>0</v>
      </c>
      <c r="BO202">
        <v>1</v>
      </c>
      <c r="BP202">
        <f t="shared" si="137"/>
        <v>21</v>
      </c>
      <c r="BQ202" s="4">
        <f t="shared" si="138"/>
        <v>5802.2008493888543</v>
      </c>
      <c r="BR202" s="4">
        <f t="shared" si="139"/>
        <v>1494.1391133209033</v>
      </c>
      <c r="BS202" s="4">
        <f t="shared" si="140"/>
        <v>690.9592914853946</v>
      </c>
      <c r="BT202" s="4">
        <f t="shared" si="141"/>
        <v>2111.1542365858713</v>
      </c>
      <c r="BU202" s="4">
        <f t="shared" si="142"/>
        <v>154.54650921897658</v>
      </c>
      <c r="BV202" s="4">
        <f t="shared" si="143"/>
        <v>10253</v>
      </c>
      <c r="BW202" s="33">
        <f t="shared" si="144"/>
        <v>2.0523846755277561E-3</v>
      </c>
    </row>
    <row r="203" spans="1:75" ht="16" x14ac:dyDescent="0.2">
      <c r="A203" s="2" t="s">
        <v>637</v>
      </c>
      <c r="B203" s="2" t="s">
        <v>637</v>
      </c>
      <c r="C203" s="3">
        <v>192</v>
      </c>
      <c r="D203" s="2" t="s">
        <v>638</v>
      </c>
      <c r="E203" s="2" t="s">
        <v>639</v>
      </c>
      <c r="F203" s="2" t="s">
        <v>538</v>
      </c>
      <c r="G203" s="2" t="s">
        <v>539</v>
      </c>
      <c r="H203" s="2" t="s">
        <v>540</v>
      </c>
      <c r="I203">
        <v>4759</v>
      </c>
      <c r="J203">
        <v>2022</v>
      </c>
      <c r="K203">
        <v>1665</v>
      </c>
      <c r="L203">
        <v>1072</v>
      </c>
      <c r="M203">
        <v>2260</v>
      </c>
      <c r="N203" s="7">
        <v>0.47349675256652002</v>
      </c>
      <c r="O203">
        <v>649</v>
      </c>
      <c r="P203" s="12">
        <f t="shared" si="115"/>
        <v>0.31489629164047767</v>
      </c>
      <c r="Q203" s="7">
        <v>0.13597318248481038</v>
      </c>
      <c r="R203" s="7">
        <f t="shared" si="112"/>
        <v>0.43180306054557555</v>
      </c>
      <c r="S203">
        <v>87</v>
      </c>
      <c r="T203" s="7">
        <v>1.8227529855436832E-2</v>
      </c>
      <c r="U203" s="7">
        <f t="shared" si="113"/>
        <v>5.7884231536926151E-2</v>
      </c>
      <c r="V203">
        <v>767</v>
      </c>
      <c r="W203" s="7">
        <v>0.16069557930023046</v>
      </c>
      <c r="X203" s="7">
        <f t="shared" si="114"/>
        <v>0.51031270791749839</v>
      </c>
      <c r="Y203">
        <v>1010</v>
      </c>
      <c r="Z203" s="7">
        <v>0.21160695579300232</v>
      </c>
      <c r="AA203" s="15">
        <v>4436</v>
      </c>
      <c r="AB203" s="5">
        <f t="shared" si="116"/>
        <v>2100.4315943850829</v>
      </c>
      <c r="AC203" s="5">
        <f t="shared" si="117"/>
        <v>603.17703750261887</v>
      </c>
      <c r="AD203" s="5">
        <f t="shared" si="118"/>
        <v>80.857322438717787</v>
      </c>
      <c r="AE203" s="5">
        <f t="shared" si="119"/>
        <v>712.8455897758223</v>
      </c>
      <c r="AF203" s="16">
        <f t="shared" si="120"/>
        <v>938.68845589775822</v>
      </c>
      <c r="AG203" s="21">
        <v>5</v>
      </c>
      <c r="AH203" s="22">
        <v>8</v>
      </c>
      <c r="AI203" s="22">
        <v>0</v>
      </c>
      <c r="AJ203" s="4">
        <f t="shared" si="121"/>
        <v>8</v>
      </c>
      <c r="AK203" s="22">
        <v>0</v>
      </c>
      <c r="AL203" s="22">
        <v>0</v>
      </c>
      <c r="AM203" s="22">
        <v>4</v>
      </c>
      <c r="AN203" s="23">
        <f t="shared" si="122"/>
        <v>17</v>
      </c>
      <c r="AO203" s="4">
        <f t="shared" si="123"/>
        <v>2105.4315943850829</v>
      </c>
      <c r="AP203" s="4">
        <f t="shared" si="124"/>
        <v>611.17703750261887</v>
      </c>
      <c r="AQ203" s="4">
        <f t="shared" si="125"/>
        <v>80.857322438717787</v>
      </c>
      <c r="AR203" s="4">
        <f t="shared" si="126"/>
        <v>712.8455897758223</v>
      </c>
      <c r="AS203" s="4">
        <f t="shared" si="127"/>
        <v>942.68845589775822</v>
      </c>
      <c r="AT203" s="4">
        <f t="shared" si="128"/>
        <v>4453</v>
      </c>
      <c r="AU203" s="25">
        <v>5</v>
      </c>
      <c r="AV203" s="25">
        <v>2</v>
      </c>
      <c r="AW203" s="25">
        <v>0</v>
      </c>
      <c r="AX203" s="4">
        <f t="shared" si="129"/>
        <v>2</v>
      </c>
      <c r="AY203" s="25">
        <v>0</v>
      </c>
      <c r="AZ203" s="25">
        <v>0</v>
      </c>
      <c r="BA203" s="25">
        <v>-3</v>
      </c>
      <c r="BB203" s="4">
        <f t="shared" si="111"/>
        <v>4</v>
      </c>
      <c r="BC203" s="4">
        <f t="shared" si="130"/>
        <v>2110.4315943850829</v>
      </c>
      <c r="BD203" s="4">
        <f t="shared" si="131"/>
        <v>613.17703750261887</v>
      </c>
      <c r="BE203" s="4">
        <f t="shared" si="132"/>
        <v>80.857322438717787</v>
      </c>
      <c r="BF203" s="4">
        <f t="shared" si="133"/>
        <v>712.8455897758223</v>
      </c>
      <c r="BG203" s="4">
        <f t="shared" si="134"/>
        <v>939.68845589775822</v>
      </c>
      <c r="BH203" s="4">
        <f t="shared" si="135"/>
        <v>4457</v>
      </c>
      <c r="BI203">
        <v>11</v>
      </c>
      <c r="BJ203">
        <v>2</v>
      </c>
      <c r="BK203">
        <v>0</v>
      </c>
      <c r="BL203">
        <f t="shared" si="136"/>
        <v>2</v>
      </c>
      <c r="BM203">
        <v>0</v>
      </c>
      <c r="BN203">
        <v>0</v>
      </c>
      <c r="BO203">
        <v>-4</v>
      </c>
      <c r="BP203">
        <f t="shared" si="137"/>
        <v>9</v>
      </c>
      <c r="BQ203" s="4">
        <f t="shared" si="138"/>
        <v>2121.4315943850829</v>
      </c>
      <c r="BR203" s="4">
        <f t="shared" si="139"/>
        <v>615.17703750261887</v>
      </c>
      <c r="BS203" s="4">
        <f t="shared" si="140"/>
        <v>80.857322438717787</v>
      </c>
      <c r="BT203" s="4">
        <f t="shared" si="141"/>
        <v>712.8455897758223</v>
      </c>
      <c r="BU203" s="4">
        <f t="shared" si="142"/>
        <v>935.68845589775822</v>
      </c>
      <c r="BV203" s="4">
        <f t="shared" si="143"/>
        <v>4466</v>
      </c>
      <c r="BW203" s="33">
        <f t="shared" si="144"/>
        <v>2.019295490240072E-3</v>
      </c>
    </row>
    <row r="204" spans="1:75" ht="16" x14ac:dyDescent="0.2">
      <c r="A204" s="2" t="s">
        <v>454</v>
      </c>
      <c r="B204" s="2" t="s">
        <v>454</v>
      </c>
      <c r="C204" s="3">
        <v>4</v>
      </c>
      <c r="D204" s="2" t="s">
        <v>455</v>
      </c>
      <c r="E204" s="2" t="s">
        <v>456</v>
      </c>
      <c r="F204" s="2" t="s">
        <v>417</v>
      </c>
      <c r="G204" s="2" t="s">
        <v>378</v>
      </c>
      <c r="H204" s="2" t="s">
        <v>379</v>
      </c>
      <c r="I204">
        <v>1931</v>
      </c>
      <c r="J204">
        <v>836</v>
      </c>
      <c r="K204">
        <v>683</v>
      </c>
      <c r="L204">
        <v>412</v>
      </c>
      <c r="M204">
        <v>701</v>
      </c>
      <c r="N204" s="7">
        <v>0.37728740581270181</v>
      </c>
      <c r="O204">
        <v>234</v>
      </c>
      <c r="P204" s="12">
        <f t="shared" si="115"/>
        <v>0.32185145317545749</v>
      </c>
      <c r="Q204" s="7">
        <v>0.12594187298170076</v>
      </c>
      <c r="R204" s="7">
        <f t="shared" si="112"/>
        <v>0.39130434782608697</v>
      </c>
      <c r="S204">
        <v>96</v>
      </c>
      <c r="T204" s="7">
        <v>5.1668460710441337E-2</v>
      </c>
      <c r="U204" s="7">
        <f t="shared" si="113"/>
        <v>0.16053511705685619</v>
      </c>
      <c r="V204">
        <v>268</v>
      </c>
      <c r="W204" s="7">
        <v>0.14424111948331539</v>
      </c>
      <c r="X204" s="7">
        <f t="shared" si="114"/>
        <v>0.44816053511705684</v>
      </c>
      <c r="Y204">
        <v>559</v>
      </c>
      <c r="Z204" s="7">
        <v>0.30086114101184069</v>
      </c>
      <c r="AA204" s="15">
        <v>2023</v>
      </c>
      <c r="AB204" s="5">
        <f t="shared" si="116"/>
        <v>763.25242195909573</v>
      </c>
      <c r="AC204" s="5">
        <f t="shared" si="117"/>
        <v>254.78040904198065</v>
      </c>
      <c r="AD204" s="5">
        <f t="shared" si="118"/>
        <v>104.52529601722283</v>
      </c>
      <c r="AE204" s="5">
        <f t="shared" si="119"/>
        <v>291.79978471474703</v>
      </c>
      <c r="AF204" s="16">
        <f t="shared" si="120"/>
        <v>608.64208826695369</v>
      </c>
      <c r="AG204" s="21">
        <v>3</v>
      </c>
      <c r="AH204" s="22">
        <v>0</v>
      </c>
      <c r="AI204" s="22">
        <v>0</v>
      </c>
      <c r="AJ204" s="4">
        <f t="shared" si="121"/>
        <v>0</v>
      </c>
      <c r="AK204" s="22">
        <v>0</v>
      </c>
      <c r="AL204" s="22">
        <v>39</v>
      </c>
      <c r="AM204" s="22">
        <v>7</v>
      </c>
      <c r="AN204" s="23">
        <f t="shared" si="122"/>
        <v>49</v>
      </c>
      <c r="AO204" s="4">
        <f t="shared" si="123"/>
        <v>766.25242195909573</v>
      </c>
      <c r="AP204" s="4">
        <f t="shared" si="124"/>
        <v>254.78040904198065</v>
      </c>
      <c r="AQ204" s="4">
        <f t="shared" si="125"/>
        <v>104.52529601722283</v>
      </c>
      <c r="AR204" s="4">
        <f t="shared" si="126"/>
        <v>330.79978471474703</v>
      </c>
      <c r="AS204" s="4">
        <f t="shared" si="127"/>
        <v>615.64208826695369</v>
      </c>
      <c r="AT204" s="4">
        <f t="shared" si="128"/>
        <v>2072</v>
      </c>
      <c r="AU204" s="25">
        <v>3</v>
      </c>
      <c r="AV204" s="25">
        <v>0</v>
      </c>
      <c r="AW204" s="25">
        <v>0</v>
      </c>
      <c r="AX204" s="4">
        <f t="shared" si="129"/>
        <v>0</v>
      </c>
      <c r="AY204" s="25">
        <v>0</v>
      </c>
      <c r="AZ204" s="25">
        <v>0</v>
      </c>
      <c r="BA204" s="25">
        <v>8</v>
      </c>
      <c r="BB204" s="4">
        <f t="shared" si="111"/>
        <v>11</v>
      </c>
      <c r="BC204" s="4">
        <f t="shared" si="130"/>
        <v>769.25242195909573</v>
      </c>
      <c r="BD204" s="4">
        <f t="shared" si="131"/>
        <v>254.78040904198065</v>
      </c>
      <c r="BE204" s="4">
        <f t="shared" si="132"/>
        <v>104.52529601722283</v>
      </c>
      <c r="BF204" s="4">
        <f t="shared" si="133"/>
        <v>330.79978471474703</v>
      </c>
      <c r="BG204" s="4">
        <f t="shared" si="134"/>
        <v>623.64208826695369</v>
      </c>
      <c r="BH204" s="4">
        <f t="shared" si="135"/>
        <v>2083</v>
      </c>
      <c r="BI204">
        <v>0</v>
      </c>
      <c r="BJ204">
        <v>0</v>
      </c>
      <c r="BK204">
        <v>0</v>
      </c>
      <c r="BL204">
        <f t="shared" si="136"/>
        <v>0</v>
      </c>
      <c r="BM204">
        <v>0</v>
      </c>
      <c r="BN204">
        <v>0</v>
      </c>
      <c r="BO204">
        <v>4</v>
      </c>
      <c r="BP204">
        <f t="shared" si="137"/>
        <v>4</v>
      </c>
      <c r="BQ204" s="4">
        <f t="shared" si="138"/>
        <v>769.25242195909573</v>
      </c>
      <c r="BR204" s="4">
        <f t="shared" si="139"/>
        <v>254.78040904198065</v>
      </c>
      <c r="BS204" s="4">
        <f t="shared" si="140"/>
        <v>104.52529601722283</v>
      </c>
      <c r="BT204" s="4">
        <f t="shared" si="141"/>
        <v>330.79978471474703</v>
      </c>
      <c r="BU204" s="4">
        <f t="shared" si="142"/>
        <v>627.64208826695369</v>
      </c>
      <c r="BV204" s="4">
        <f t="shared" si="143"/>
        <v>2087</v>
      </c>
      <c r="BW204" s="33">
        <f t="shared" si="144"/>
        <v>1.9203072491598655E-3</v>
      </c>
    </row>
    <row r="205" spans="1:75" ht="16" x14ac:dyDescent="0.2">
      <c r="A205" s="2" t="s">
        <v>448</v>
      </c>
      <c r="B205" s="2" t="s">
        <v>448</v>
      </c>
      <c r="C205" s="3">
        <v>229</v>
      </c>
      <c r="D205" s="2" t="s">
        <v>449</v>
      </c>
      <c r="E205" s="2" t="s">
        <v>450</v>
      </c>
      <c r="F205" s="2" t="s">
        <v>358</v>
      </c>
      <c r="G205" s="2" t="s">
        <v>359</v>
      </c>
      <c r="H205" s="2" t="s">
        <v>360</v>
      </c>
      <c r="I205">
        <v>1598</v>
      </c>
      <c r="J205">
        <v>1116</v>
      </c>
      <c r="K205">
        <v>460</v>
      </c>
      <c r="L205">
        <v>22</v>
      </c>
      <c r="M205">
        <v>1460</v>
      </c>
      <c r="N205" s="7">
        <v>0.80976150859678309</v>
      </c>
      <c r="O205">
        <v>187</v>
      </c>
      <c r="P205" s="12">
        <f t="shared" si="115"/>
        <v>0.1663893510815308</v>
      </c>
      <c r="Q205" s="7">
        <v>0.10371602884082086</v>
      </c>
      <c r="R205" s="7">
        <f t="shared" si="112"/>
        <v>0.62333333333333329</v>
      </c>
      <c r="S205">
        <v>32</v>
      </c>
      <c r="T205" s="7">
        <v>1.7748197448696618E-2</v>
      </c>
      <c r="U205" s="7">
        <f t="shared" si="113"/>
        <v>0.10666666666666666</v>
      </c>
      <c r="V205">
        <v>81</v>
      </c>
      <c r="W205" s="7">
        <v>4.4925124792013313E-2</v>
      </c>
      <c r="X205" s="7">
        <f t="shared" si="114"/>
        <v>0.26999999999999996</v>
      </c>
      <c r="Y205">
        <v>43</v>
      </c>
      <c r="Z205" s="7">
        <v>2.3849140321686078E-2</v>
      </c>
      <c r="AA205" s="15">
        <v>1630</v>
      </c>
      <c r="AB205" s="5">
        <f t="shared" si="116"/>
        <v>1319.9112590127563</v>
      </c>
      <c r="AC205" s="5">
        <f t="shared" si="117"/>
        <v>169.05712701053801</v>
      </c>
      <c r="AD205" s="5">
        <f t="shared" si="118"/>
        <v>28.929561841375488</v>
      </c>
      <c r="AE205" s="5">
        <f t="shared" si="119"/>
        <v>73.227953410981698</v>
      </c>
      <c r="AF205" s="16">
        <f t="shared" si="120"/>
        <v>38.874098724348308</v>
      </c>
      <c r="AG205" s="21">
        <v>4</v>
      </c>
      <c r="AH205" s="22">
        <v>0</v>
      </c>
      <c r="AI205" s="22">
        <v>1</v>
      </c>
      <c r="AJ205" s="4">
        <f t="shared" si="121"/>
        <v>1</v>
      </c>
      <c r="AK205" s="22">
        <v>0</v>
      </c>
      <c r="AL205" s="22">
        <v>0</v>
      </c>
      <c r="AM205" s="22">
        <v>0</v>
      </c>
      <c r="AN205" s="23">
        <f t="shared" si="122"/>
        <v>5</v>
      </c>
      <c r="AO205" s="4">
        <f t="shared" si="123"/>
        <v>1323.9112590127563</v>
      </c>
      <c r="AP205" s="4">
        <f t="shared" si="124"/>
        <v>170.05712701053801</v>
      </c>
      <c r="AQ205" s="4">
        <f t="shared" si="125"/>
        <v>28.929561841375488</v>
      </c>
      <c r="AR205" s="4">
        <f t="shared" si="126"/>
        <v>73.227953410981698</v>
      </c>
      <c r="AS205" s="4">
        <f t="shared" si="127"/>
        <v>38.874098724348308</v>
      </c>
      <c r="AT205" s="4">
        <f t="shared" si="128"/>
        <v>1635</v>
      </c>
      <c r="AU205" s="25">
        <v>9</v>
      </c>
      <c r="AV205" s="25">
        <v>0</v>
      </c>
      <c r="AW205" s="25">
        <v>0</v>
      </c>
      <c r="AX205" s="4">
        <f t="shared" si="129"/>
        <v>0</v>
      </c>
      <c r="AY205" s="25">
        <v>0</v>
      </c>
      <c r="AZ205" s="25">
        <v>0</v>
      </c>
      <c r="BA205" s="25">
        <v>-1</v>
      </c>
      <c r="BB205" s="4">
        <f t="shared" si="111"/>
        <v>8</v>
      </c>
      <c r="BC205" s="4">
        <f t="shared" si="130"/>
        <v>1332.9112590127563</v>
      </c>
      <c r="BD205" s="4">
        <f t="shared" si="131"/>
        <v>170.05712701053801</v>
      </c>
      <c r="BE205" s="4">
        <f t="shared" si="132"/>
        <v>28.929561841375488</v>
      </c>
      <c r="BF205" s="4">
        <f t="shared" si="133"/>
        <v>73.227953410981698</v>
      </c>
      <c r="BG205" s="4">
        <f t="shared" si="134"/>
        <v>37.874098724348308</v>
      </c>
      <c r="BH205" s="4">
        <f t="shared" si="135"/>
        <v>1643</v>
      </c>
      <c r="BI205">
        <v>3</v>
      </c>
      <c r="BJ205">
        <v>0</v>
      </c>
      <c r="BK205">
        <v>0</v>
      </c>
      <c r="BL205">
        <f t="shared" si="136"/>
        <v>0</v>
      </c>
      <c r="BM205">
        <v>0</v>
      </c>
      <c r="BN205">
        <v>0</v>
      </c>
      <c r="BO205">
        <v>0</v>
      </c>
      <c r="BP205">
        <f t="shared" si="137"/>
        <v>3</v>
      </c>
      <c r="BQ205" s="4">
        <f t="shared" si="138"/>
        <v>1335.9112590127563</v>
      </c>
      <c r="BR205" s="4">
        <f t="shared" si="139"/>
        <v>170.05712701053801</v>
      </c>
      <c r="BS205" s="4">
        <f t="shared" si="140"/>
        <v>28.929561841375488</v>
      </c>
      <c r="BT205" s="4">
        <f t="shared" si="141"/>
        <v>73.227953410981698</v>
      </c>
      <c r="BU205" s="4">
        <f t="shared" si="142"/>
        <v>37.874098724348308</v>
      </c>
      <c r="BV205" s="4">
        <f t="shared" si="143"/>
        <v>1646</v>
      </c>
      <c r="BW205" s="33">
        <f t="shared" si="144"/>
        <v>1.8259281801582471E-3</v>
      </c>
    </row>
    <row r="206" spans="1:75" ht="16" x14ac:dyDescent="0.2">
      <c r="A206" s="2" t="s">
        <v>508</v>
      </c>
      <c r="B206" s="2" t="s">
        <v>508</v>
      </c>
      <c r="C206" s="3">
        <v>154</v>
      </c>
      <c r="D206" s="2" t="s">
        <v>509</v>
      </c>
      <c r="E206" s="2" t="s">
        <v>510</v>
      </c>
      <c r="F206" s="2" t="s">
        <v>417</v>
      </c>
      <c r="G206" s="2" t="s">
        <v>264</v>
      </c>
      <c r="H206" s="2" t="s">
        <v>265</v>
      </c>
      <c r="I206">
        <v>2367</v>
      </c>
      <c r="J206">
        <v>1884</v>
      </c>
      <c r="K206">
        <v>483</v>
      </c>
      <c r="L206">
        <v>0</v>
      </c>
      <c r="M206">
        <v>1731</v>
      </c>
      <c r="N206" s="7">
        <v>0.75326370757180161</v>
      </c>
      <c r="O206">
        <v>252</v>
      </c>
      <c r="P206" s="12">
        <f t="shared" si="115"/>
        <v>0.24238468233246302</v>
      </c>
      <c r="Q206" s="7">
        <v>0.10966057441253264</v>
      </c>
      <c r="R206" s="7">
        <f t="shared" si="112"/>
        <v>0.4524236983842011</v>
      </c>
      <c r="S206">
        <v>113</v>
      </c>
      <c r="T206" s="7">
        <v>4.917319408181027E-2</v>
      </c>
      <c r="U206" s="7">
        <f t="shared" si="113"/>
        <v>0.20287253141831238</v>
      </c>
      <c r="V206">
        <v>192</v>
      </c>
      <c r="W206" s="7">
        <v>8.3550913838120106E-2</v>
      </c>
      <c r="X206" s="7">
        <f t="shared" si="114"/>
        <v>0.34470377019748655</v>
      </c>
      <c r="Y206">
        <v>10</v>
      </c>
      <c r="Z206" s="7">
        <v>4.3516100957354219E-3</v>
      </c>
      <c r="AA206" s="15">
        <v>2252</v>
      </c>
      <c r="AB206" s="5">
        <f t="shared" si="116"/>
        <v>1696.3498694516973</v>
      </c>
      <c r="AC206" s="5">
        <f t="shared" si="117"/>
        <v>246.95561357702351</v>
      </c>
      <c r="AD206" s="5">
        <f t="shared" si="118"/>
        <v>110.73803307223673</v>
      </c>
      <c r="AE206" s="5">
        <f t="shared" si="119"/>
        <v>188.15665796344649</v>
      </c>
      <c r="AF206" s="16">
        <f t="shared" si="120"/>
        <v>9.7998259355961697</v>
      </c>
      <c r="AG206" s="21">
        <v>14</v>
      </c>
      <c r="AH206" s="22">
        <v>0</v>
      </c>
      <c r="AI206" s="22">
        <v>0</v>
      </c>
      <c r="AJ206" s="4">
        <f t="shared" si="121"/>
        <v>0</v>
      </c>
      <c r="AK206" s="22">
        <v>0</v>
      </c>
      <c r="AL206" s="22">
        <v>0</v>
      </c>
      <c r="AM206" s="22">
        <v>0</v>
      </c>
      <c r="AN206" s="23">
        <f t="shared" si="122"/>
        <v>14</v>
      </c>
      <c r="AO206" s="4">
        <f t="shared" si="123"/>
        <v>1710.3498694516973</v>
      </c>
      <c r="AP206" s="4">
        <f t="shared" si="124"/>
        <v>246.95561357702351</v>
      </c>
      <c r="AQ206" s="4">
        <f t="shared" si="125"/>
        <v>110.73803307223673</v>
      </c>
      <c r="AR206" s="4">
        <f t="shared" si="126"/>
        <v>188.15665796344649</v>
      </c>
      <c r="AS206" s="4">
        <f t="shared" si="127"/>
        <v>9.7998259355961697</v>
      </c>
      <c r="AT206" s="4">
        <f t="shared" si="128"/>
        <v>2266.0000000000005</v>
      </c>
      <c r="AU206" s="25">
        <v>8</v>
      </c>
      <c r="AV206" s="25">
        <v>0</v>
      </c>
      <c r="AW206" s="25">
        <v>2</v>
      </c>
      <c r="AX206" s="4">
        <f t="shared" si="129"/>
        <v>2</v>
      </c>
      <c r="AY206" s="25">
        <v>0</v>
      </c>
      <c r="AZ206" s="25">
        <v>0</v>
      </c>
      <c r="BA206" s="25">
        <v>0</v>
      </c>
      <c r="BB206" s="4">
        <v>19</v>
      </c>
      <c r="BC206" s="4">
        <f t="shared" si="130"/>
        <v>1718.3498694516973</v>
      </c>
      <c r="BD206" s="4">
        <f t="shared" si="131"/>
        <v>248.95561357702351</v>
      </c>
      <c r="BE206" s="4">
        <f t="shared" si="132"/>
        <v>110.73803307223673</v>
      </c>
      <c r="BF206" s="4">
        <f t="shared" si="133"/>
        <v>188.15665796344649</v>
      </c>
      <c r="BG206" s="4">
        <f t="shared" si="134"/>
        <v>9.7998259355961697</v>
      </c>
      <c r="BH206" s="4">
        <f t="shared" si="135"/>
        <v>2285.0000000000005</v>
      </c>
      <c r="BI206">
        <v>4</v>
      </c>
      <c r="BJ206">
        <v>0</v>
      </c>
      <c r="BK206">
        <v>0</v>
      </c>
      <c r="BL206">
        <f t="shared" si="136"/>
        <v>0</v>
      </c>
      <c r="BM206">
        <v>0</v>
      </c>
      <c r="BN206">
        <v>0</v>
      </c>
      <c r="BO206">
        <v>0</v>
      </c>
      <c r="BP206">
        <f t="shared" si="137"/>
        <v>4</v>
      </c>
      <c r="BQ206" s="4">
        <f t="shared" si="138"/>
        <v>1722.3498694516973</v>
      </c>
      <c r="BR206" s="4">
        <f t="shared" si="139"/>
        <v>248.95561357702351</v>
      </c>
      <c r="BS206" s="4">
        <f t="shared" si="140"/>
        <v>110.73803307223673</v>
      </c>
      <c r="BT206" s="4">
        <f t="shared" si="141"/>
        <v>188.15665796344649</v>
      </c>
      <c r="BU206" s="4">
        <f t="shared" si="142"/>
        <v>9.7998259355961697</v>
      </c>
      <c r="BV206" s="4">
        <f t="shared" si="143"/>
        <v>2289.0000000000005</v>
      </c>
      <c r="BW206" s="33">
        <f t="shared" si="144"/>
        <v>1.7505470459518596E-3</v>
      </c>
    </row>
    <row r="207" spans="1:75" ht="16" x14ac:dyDescent="0.2">
      <c r="A207" s="2" t="s">
        <v>23</v>
      </c>
      <c r="B207" s="2" t="s">
        <v>23</v>
      </c>
      <c r="C207" s="3">
        <v>79</v>
      </c>
      <c r="D207" s="2" t="s">
        <v>24</v>
      </c>
      <c r="E207" s="2" t="s">
        <v>25</v>
      </c>
      <c r="F207" s="2" t="s">
        <v>11</v>
      </c>
      <c r="G207" s="2" t="s">
        <v>12</v>
      </c>
      <c r="H207" s="2" t="s">
        <v>13</v>
      </c>
      <c r="I207">
        <v>5287</v>
      </c>
      <c r="J207">
        <v>3863</v>
      </c>
      <c r="K207">
        <v>850</v>
      </c>
      <c r="L207">
        <v>574</v>
      </c>
      <c r="M207">
        <v>3967</v>
      </c>
      <c r="N207" s="7">
        <v>0.76612591734260327</v>
      </c>
      <c r="O207">
        <v>274</v>
      </c>
      <c r="P207" s="12">
        <f t="shared" si="115"/>
        <v>0.13441483198146004</v>
      </c>
      <c r="Q207" s="7">
        <v>5.2916183854770184E-2</v>
      </c>
      <c r="R207" s="7">
        <f t="shared" si="112"/>
        <v>0.39367816091954022</v>
      </c>
      <c r="S207">
        <v>67</v>
      </c>
      <c r="T207" s="7">
        <v>1.2939358825801467E-2</v>
      </c>
      <c r="U207" s="7">
        <f t="shared" si="113"/>
        <v>9.6264367816091934E-2</v>
      </c>
      <c r="V207">
        <v>355</v>
      </c>
      <c r="W207" s="7">
        <v>6.8559289300888379E-2</v>
      </c>
      <c r="X207" s="7">
        <f t="shared" si="114"/>
        <v>0.51005747126436785</v>
      </c>
      <c r="Y207">
        <v>515</v>
      </c>
      <c r="Z207" s="7">
        <v>9.9459250675936653E-2</v>
      </c>
      <c r="AA207" s="15">
        <v>5175</v>
      </c>
      <c r="AB207" s="5">
        <f t="shared" si="116"/>
        <v>3964.701622247972</v>
      </c>
      <c r="AC207" s="5">
        <f t="shared" si="117"/>
        <v>273.84125144843568</v>
      </c>
      <c r="AD207" s="5">
        <f t="shared" si="118"/>
        <v>66.961181923522588</v>
      </c>
      <c r="AE207" s="5">
        <f t="shared" si="119"/>
        <v>354.79432213209736</v>
      </c>
      <c r="AF207" s="16">
        <f t="shared" si="120"/>
        <v>514.70162224797218</v>
      </c>
      <c r="AG207" s="21">
        <v>28</v>
      </c>
      <c r="AH207" s="22">
        <v>0</v>
      </c>
      <c r="AI207" s="22">
        <v>0</v>
      </c>
      <c r="AJ207" s="4">
        <f t="shared" si="121"/>
        <v>0</v>
      </c>
      <c r="AK207" s="22">
        <v>0</v>
      </c>
      <c r="AL207" s="22">
        <v>0</v>
      </c>
      <c r="AM207" s="22">
        <v>3</v>
      </c>
      <c r="AN207" s="23">
        <f t="shared" si="122"/>
        <v>31</v>
      </c>
      <c r="AO207" s="4">
        <f t="shared" si="123"/>
        <v>3992.701622247972</v>
      </c>
      <c r="AP207" s="4">
        <f t="shared" si="124"/>
        <v>273.84125144843568</v>
      </c>
      <c r="AQ207" s="4">
        <f t="shared" si="125"/>
        <v>66.961181923522588</v>
      </c>
      <c r="AR207" s="4">
        <f t="shared" si="126"/>
        <v>354.79432213209736</v>
      </c>
      <c r="AS207" s="4">
        <f t="shared" si="127"/>
        <v>517.70162224797218</v>
      </c>
      <c r="AT207" s="4">
        <f t="shared" si="128"/>
        <v>5206</v>
      </c>
      <c r="AU207" s="25">
        <v>28</v>
      </c>
      <c r="AV207" s="25">
        <v>0</v>
      </c>
      <c r="AW207" s="25">
        <v>0</v>
      </c>
      <c r="AX207" s="4">
        <f t="shared" si="129"/>
        <v>0</v>
      </c>
      <c r="AY207" s="25">
        <v>0</v>
      </c>
      <c r="AZ207" s="25">
        <v>0</v>
      </c>
      <c r="BA207" s="25">
        <v>3</v>
      </c>
      <c r="BB207" s="4">
        <f t="shared" ref="BB207:BB236" si="145">AU207+AX207+AY207+AZ207+BA207</f>
        <v>31</v>
      </c>
      <c r="BC207" s="4">
        <f t="shared" si="130"/>
        <v>4020.701622247972</v>
      </c>
      <c r="BD207" s="4">
        <f t="shared" si="131"/>
        <v>273.84125144843568</v>
      </c>
      <c r="BE207" s="4">
        <f t="shared" si="132"/>
        <v>66.961181923522588</v>
      </c>
      <c r="BF207" s="4">
        <f t="shared" si="133"/>
        <v>354.79432213209736</v>
      </c>
      <c r="BG207" s="4">
        <f t="shared" si="134"/>
        <v>520.70162224797218</v>
      </c>
      <c r="BH207" s="4">
        <f t="shared" si="135"/>
        <v>5237</v>
      </c>
      <c r="BI207">
        <v>9</v>
      </c>
      <c r="BJ207">
        <v>0</v>
      </c>
      <c r="BK207">
        <v>0</v>
      </c>
      <c r="BL207">
        <f t="shared" si="136"/>
        <v>0</v>
      </c>
      <c r="BM207">
        <v>0</v>
      </c>
      <c r="BN207">
        <v>0</v>
      </c>
      <c r="BO207">
        <v>0</v>
      </c>
      <c r="BP207">
        <f t="shared" si="137"/>
        <v>9</v>
      </c>
      <c r="BQ207" s="4">
        <f t="shared" si="138"/>
        <v>4029.701622247972</v>
      </c>
      <c r="BR207" s="4">
        <f t="shared" si="139"/>
        <v>273.84125144843568</v>
      </c>
      <c r="BS207" s="4">
        <f t="shared" si="140"/>
        <v>66.961181923522588</v>
      </c>
      <c r="BT207" s="4">
        <f t="shared" si="141"/>
        <v>354.79432213209736</v>
      </c>
      <c r="BU207" s="4">
        <f t="shared" si="142"/>
        <v>520.70162224797218</v>
      </c>
      <c r="BV207" s="4">
        <f t="shared" si="143"/>
        <v>5246</v>
      </c>
      <c r="BW207" s="33">
        <f t="shared" si="144"/>
        <v>1.7185411495130799E-3</v>
      </c>
    </row>
    <row r="208" spans="1:75" ht="16" x14ac:dyDescent="0.2">
      <c r="A208" s="2" t="s">
        <v>110</v>
      </c>
      <c r="B208" s="2" t="s">
        <v>110</v>
      </c>
      <c r="C208" s="3">
        <v>40</v>
      </c>
      <c r="D208" s="2" t="s">
        <v>111</v>
      </c>
      <c r="E208" s="2" t="s">
        <v>112</v>
      </c>
      <c r="F208" s="2" t="s">
        <v>107</v>
      </c>
      <c r="G208" s="2" t="s">
        <v>108</v>
      </c>
      <c r="H208" s="2" t="s">
        <v>109</v>
      </c>
      <c r="I208">
        <v>1884</v>
      </c>
      <c r="J208">
        <v>1654</v>
      </c>
      <c r="K208">
        <v>195</v>
      </c>
      <c r="L208">
        <v>35</v>
      </c>
      <c r="M208">
        <v>1629</v>
      </c>
      <c r="N208" s="7">
        <v>0.84667359667359665</v>
      </c>
      <c r="O208">
        <v>97</v>
      </c>
      <c r="P208" s="12">
        <f t="shared" si="115"/>
        <v>0.12474012474012475</v>
      </c>
      <c r="Q208" s="7">
        <v>5.0415800415800419E-2</v>
      </c>
      <c r="R208" s="7">
        <f t="shared" si="112"/>
        <v>0.40416666666666667</v>
      </c>
      <c r="S208">
        <v>143</v>
      </c>
      <c r="T208" s="7">
        <v>7.4324324324324328E-2</v>
      </c>
      <c r="U208" s="7">
        <f t="shared" si="113"/>
        <v>0.59583333333333333</v>
      </c>
      <c r="V208">
        <v>0</v>
      </c>
      <c r="W208" s="7">
        <v>0</v>
      </c>
      <c r="X208" s="7">
        <f t="shared" si="114"/>
        <v>0</v>
      </c>
      <c r="Y208">
        <v>55</v>
      </c>
      <c r="Z208" s="7">
        <v>2.8586278586278588E-2</v>
      </c>
      <c r="AA208" s="15">
        <v>1787</v>
      </c>
      <c r="AB208" s="5">
        <f t="shared" si="116"/>
        <v>1513.0057172557172</v>
      </c>
      <c r="AC208" s="5">
        <f t="shared" si="117"/>
        <v>90.093035343035353</v>
      </c>
      <c r="AD208" s="5">
        <f t="shared" si="118"/>
        <v>132.81756756756758</v>
      </c>
      <c r="AE208" s="5">
        <f t="shared" si="119"/>
        <v>0</v>
      </c>
      <c r="AF208" s="16">
        <f t="shared" si="120"/>
        <v>51.083679833679838</v>
      </c>
      <c r="AG208" s="21">
        <v>4</v>
      </c>
      <c r="AH208" s="22">
        <v>0</v>
      </c>
      <c r="AI208" s="22">
        <v>0</v>
      </c>
      <c r="AJ208" s="4">
        <f t="shared" si="121"/>
        <v>0</v>
      </c>
      <c r="AK208" s="22">
        <v>0</v>
      </c>
      <c r="AL208" s="22">
        <v>0</v>
      </c>
      <c r="AM208" s="22">
        <v>0</v>
      </c>
      <c r="AN208" s="23">
        <f t="shared" si="122"/>
        <v>4</v>
      </c>
      <c r="AO208" s="4">
        <f t="shared" si="123"/>
        <v>1517.0057172557172</v>
      </c>
      <c r="AP208" s="4">
        <f t="shared" si="124"/>
        <v>90.093035343035353</v>
      </c>
      <c r="AQ208" s="4">
        <f t="shared" si="125"/>
        <v>132.81756756756758</v>
      </c>
      <c r="AR208" s="4">
        <f t="shared" si="126"/>
        <v>0</v>
      </c>
      <c r="AS208" s="4">
        <f t="shared" si="127"/>
        <v>51.083679833679838</v>
      </c>
      <c r="AT208" s="4">
        <f t="shared" si="128"/>
        <v>1790.9999999999998</v>
      </c>
      <c r="AU208" s="25">
        <v>13</v>
      </c>
      <c r="AV208" s="25">
        <v>0</v>
      </c>
      <c r="AW208" s="25">
        <v>0</v>
      </c>
      <c r="AX208" s="4">
        <f t="shared" si="129"/>
        <v>0</v>
      </c>
      <c r="AY208" s="25">
        <v>0</v>
      </c>
      <c r="AZ208" s="25">
        <v>0</v>
      </c>
      <c r="BA208" s="25">
        <v>0</v>
      </c>
      <c r="BB208" s="4">
        <f t="shared" si="145"/>
        <v>13</v>
      </c>
      <c r="BC208" s="4">
        <f t="shared" si="130"/>
        <v>1530.0057172557172</v>
      </c>
      <c r="BD208" s="4">
        <f t="shared" si="131"/>
        <v>90.093035343035353</v>
      </c>
      <c r="BE208" s="4">
        <f t="shared" si="132"/>
        <v>132.81756756756758</v>
      </c>
      <c r="BF208" s="4">
        <f t="shared" si="133"/>
        <v>0</v>
      </c>
      <c r="BG208" s="4">
        <f t="shared" si="134"/>
        <v>51.083679833679838</v>
      </c>
      <c r="BH208" s="4">
        <f t="shared" si="135"/>
        <v>1803.9999999999998</v>
      </c>
      <c r="BI208">
        <v>3</v>
      </c>
      <c r="BJ208">
        <v>0</v>
      </c>
      <c r="BK208">
        <v>0</v>
      </c>
      <c r="BL208">
        <f t="shared" si="136"/>
        <v>0</v>
      </c>
      <c r="BM208">
        <v>0</v>
      </c>
      <c r="BN208">
        <v>0</v>
      </c>
      <c r="BO208">
        <v>0</v>
      </c>
      <c r="BP208">
        <f t="shared" si="137"/>
        <v>3</v>
      </c>
      <c r="BQ208" s="4">
        <f t="shared" si="138"/>
        <v>1533.0057172557172</v>
      </c>
      <c r="BR208" s="4">
        <f t="shared" si="139"/>
        <v>90.093035343035353</v>
      </c>
      <c r="BS208" s="4">
        <f t="shared" si="140"/>
        <v>132.81756756756758</v>
      </c>
      <c r="BT208" s="4">
        <f t="shared" si="141"/>
        <v>0</v>
      </c>
      <c r="BU208" s="4">
        <f t="shared" si="142"/>
        <v>51.083679833679838</v>
      </c>
      <c r="BV208" s="4">
        <f t="shared" si="143"/>
        <v>1806.9999999999998</v>
      </c>
      <c r="BW208" s="33">
        <f t="shared" si="144"/>
        <v>1.6629711751662973E-3</v>
      </c>
    </row>
    <row r="209" spans="1:75" ht="16" x14ac:dyDescent="0.2">
      <c r="A209" s="2" t="s">
        <v>403</v>
      </c>
      <c r="B209" s="2" t="s">
        <v>403</v>
      </c>
      <c r="C209" s="3">
        <v>124</v>
      </c>
      <c r="D209" s="2" t="s">
        <v>404</v>
      </c>
      <c r="E209" s="2" t="s">
        <v>405</v>
      </c>
      <c r="F209" s="2" t="s">
        <v>358</v>
      </c>
      <c r="G209" s="2" t="s">
        <v>359</v>
      </c>
      <c r="H209" s="2" t="s">
        <v>360</v>
      </c>
      <c r="I209">
        <v>3104</v>
      </c>
      <c r="J209">
        <v>2466</v>
      </c>
      <c r="K209">
        <v>578</v>
      </c>
      <c r="L209">
        <v>60</v>
      </c>
      <c r="M209">
        <v>2537</v>
      </c>
      <c r="N209" s="7">
        <v>0.81628056628056633</v>
      </c>
      <c r="O209">
        <v>214</v>
      </c>
      <c r="P209" s="12">
        <f t="shared" si="115"/>
        <v>0.14543114543114544</v>
      </c>
      <c r="Q209" s="7">
        <v>6.8854568854568851E-2</v>
      </c>
      <c r="R209" s="7">
        <f t="shared" si="112"/>
        <v>0.47345132743362828</v>
      </c>
      <c r="S209">
        <v>62</v>
      </c>
      <c r="T209" s="7">
        <v>1.9948519948519948E-2</v>
      </c>
      <c r="U209" s="7">
        <f t="shared" si="113"/>
        <v>0.13716814159292035</v>
      </c>
      <c r="V209">
        <v>176</v>
      </c>
      <c r="W209" s="7">
        <v>5.6628056628056631E-2</v>
      </c>
      <c r="X209" s="7">
        <f t="shared" si="114"/>
        <v>0.38938053097345132</v>
      </c>
      <c r="Y209">
        <v>119</v>
      </c>
      <c r="Z209" s="7">
        <v>3.8288288288288286E-2</v>
      </c>
      <c r="AA209" s="15">
        <v>3146</v>
      </c>
      <c r="AB209" s="5">
        <f t="shared" si="116"/>
        <v>2568.0186615186617</v>
      </c>
      <c r="AC209" s="5">
        <f t="shared" si="117"/>
        <v>216.6164736164736</v>
      </c>
      <c r="AD209" s="5">
        <f t="shared" si="118"/>
        <v>62.758043758043755</v>
      </c>
      <c r="AE209" s="5">
        <f t="shared" si="119"/>
        <v>178.15186615186616</v>
      </c>
      <c r="AF209" s="16">
        <f t="shared" si="120"/>
        <v>120.45495495495494</v>
      </c>
      <c r="AG209" s="21">
        <v>31</v>
      </c>
      <c r="AH209" s="22">
        <v>0</v>
      </c>
      <c r="AI209" s="22">
        <v>0</v>
      </c>
      <c r="AJ209" s="4">
        <f t="shared" si="121"/>
        <v>0</v>
      </c>
      <c r="AK209" s="22">
        <v>0</v>
      </c>
      <c r="AL209" s="22">
        <v>0</v>
      </c>
      <c r="AM209" s="22">
        <v>0</v>
      </c>
      <c r="AN209" s="23">
        <f t="shared" si="122"/>
        <v>31</v>
      </c>
      <c r="AO209" s="4">
        <f t="shared" si="123"/>
        <v>2599.0186615186617</v>
      </c>
      <c r="AP209" s="4">
        <f t="shared" si="124"/>
        <v>216.6164736164736</v>
      </c>
      <c r="AQ209" s="4">
        <f t="shared" si="125"/>
        <v>62.758043758043755</v>
      </c>
      <c r="AR209" s="4">
        <f t="shared" si="126"/>
        <v>178.15186615186616</v>
      </c>
      <c r="AS209" s="4">
        <f t="shared" si="127"/>
        <v>120.45495495495494</v>
      </c>
      <c r="AT209" s="4">
        <f t="shared" si="128"/>
        <v>3177.0000000000005</v>
      </c>
      <c r="AU209" s="25">
        <v>5</v>
      </c>
      <c r="AV209" s="25">
        <v>0</v>
      </c>
      <c r="AW209" s="25">
        <v>2</v>
      </c>
      <c r="AX209" s="4">
        <f t="shared" si="129"/>
        <v>2</v>
      </c>
      <c r="AY209" s="25">
        <v>0</v>
      </c>
      <c r="AZ209" s="25">
        <v>0</v>
      </c>
      <c r="BA209" s="25">
        <v>-1</v>
      </c>
      <c r="BB209" s="4">
        <f t="shared" si="145"/>
        <v>6</v>
      </c>
      <c r="BC209" s="4">
        <f t="shared" si="130"/>
        <v>2604.0186615186617</v>
      </c>
      <c r="BD209" s="4">
        <f t="shared" si="131"/>
        <v>218.6164736164736</v>
      </c>
      <c r="BE209" s="4">
        <f t="shared" si="132"/>
        <v>62.758043758043755</v>
      </c>
      <c r="BF209" s="4">
        <f t="shared" si="133"/>
        <v>178.15186615186616</v>
      </c>
      <c r="BG209" s="4">
        <f t="shared" si="134"/>
        <v>119.45495495495494</v>
      </c>
      <c r="BH209" s="4">
        <f t="shared" si="135"/>
        <v>3183.0000000000005</v>
      </c>
      <c r="BI209">
        <v>2</v>
      </c>
      <c r="BJ209">
        <v>0</v>
      </c>
      <c r="BK209">
        <v>3</v>
      </c>
      <c r="BL209">
        <f t="shared" si="136"/>
        <v>3</v>
      </c>
      <c r="BM209">
        <v>0</v>
      </c>
      <c r="BN209">
        <v>0</v>
      </c>
      <c r="BO209">
        <v>0</v>
      </c>
      <c r="BP209">
        <f t="shared" si="137"/>
        <v>5</v>
      </c>
      <c r="BQ209" s="4">
        <f t="shared" si="138"/>
        <v>2606.0186615186617</v>
      </c>
      <c r="BR209" s="4">
        <f t="shared" si="139"/>
        <v>221.6164736164736</v>
      </c>
      <c r="BS209" s="4">
        <f t="shared" si="140"/>
        <v>62.758043758043755</v>
      </c>
      <c r="BT209" s="4">
        <f t="shared" si="141"/>
        <v>178.15186615186616</v>
      </c>
      <c r="BU209" s="4">
        <f t="shared" si="142"/>
        <v>119.45495495495494</v>
      </c>
      <c r="BV209" s="4">
        <f t="shared" si="143"/>
        <v>3188.0000000000005</v>
      </c>
      <c r="BW209" s="33">
        <f t="shared" si="144"/>
        <v>1.5708451146716931E-3</v>
      </c>
    </row>
    <row r="210" spans="1:75" ht="16" x14ac:dyDescent="0.2">
      <c r="A210" s="2" t="s">
        <v>487</v>
      </c>
      <c r="B210" s="2" t="s">
        <v>487</v>
      </c>
      <c r="C210" s="3">
        <v>76</v>
      </c>
      <c r="D210" s="2" t="s">
        <v>488</v>
      </c>
      <c r="E210" s="2" t="s">
        <v>489</v>
      </c>
      <c r="F210" s="2" t="s">
        <v>417</v>
      </c>
      <c r="G210" s="2" t="s">
        <v>12</v>
      </c>
      <c r="H210" s="2" t="s">
        <v>13</v>
      </c>
      <c r="I210">
        <v>4085</v>
      </c>
      <c r="J210">
        <v>2364</v>
      </c>
      <c r="K210">
        <v>1429</v>
      </c>
      <c r="L210">
        <v>292</v>
      </c>
      <c r="M210">
        <v>2613</v>
      </c>
      <c r="N210" s="7">
        <v>0.59372869802317652</v>
      </c>
      <c r="O210">
        <v>417</v>
      </c>
      <c r="P210" s="12">
        <f t="shared" si="115"/>
        <v>0.36309929561463306</v>
      </c>
      <c r="Q210" s="7">
        <v>9.4751192910702109E-2</v>
      </c>
      <c r="R210" s="7">
        <f t="shared" si="112"/>
        <v>0.26095118898623276</v>
      </c>
      <c r="S210">
        <v>470</v>
      </c>
      <c r="T210" s="7">
        <v>0.10679391047489208</v>
      </c>
      <c r="U210" s="7">
        <f t="shared" si="113"/>
        <v>0.29411764705882354</v>
      </c>
      <c r="V210">
        <v>711</v>
      </c>
      <c r="W210" s="7">
        <v>0.16155419222903886</v>
      </c>
      <c r="X210" s="7">
        <f t="shared" si="114"/>
        <v>0.44493116395494364</v>
      </c>
      <c r="Y210">
        <v>190</v>
      </c>
      <c r="Z210" s="7">
        <v>4.3172006362190408E-2</v>
      </c>
      <c r="AA210" s="15">
        <v>4046</v>
      </c>
      <c r="AB210" s="5">
        <f t="shared" si="116"/>
        <v>2402.2263122017721</v>
      </c>
      <c r="AC210" s="5">
        <f t="shared" si="117"/>
        <v>383.36332651670074</v>
      </c>
      <c r="AD210" s="5">
        <f t="shared" si="118"/>
        <v>432.08816178141336</v>
      </c>
      <c r="AE210" s="5">
        <f t="shared" si="119"/>
        <v>653.64826175869121</v>
      </c>
      <c r="AF210" s="16">
        <f t="shared" si="120"/>
        <v>174.67393774142241</v>
      </c>
      <c r="AG210" s="21">
        <v>3</v>
      </c>
      <c r="AH210" s="22">
        <v>0</v>
      </c>
      <c r="AI210" s="22">
        <v>0</v>
      </c>
      <c r="AJ210" s="4">
        <f t="shared" si="121"/>
        <v>0</v>
      </c>
      <c r="AK210" s="22">
        <v>-1</v>
      </c>
      <c r="AL210" s="22">
        <v>0</v>
      </c>
      <c r="AM210" s="22">
        <v>2</v>
      </c>
      <c r="AN210" s="23">
        <f t="shared" si="122"/>
        <v>4</v>
      </c>
      <c r="AO210" s="4">
        <f t="shared" si="123"/>
        <v>2405.2263122017721</v>
      </c>
      <c r="AP210" s="4">
        <f t="shared" si="124"/>
        <v>383.36332651670074</v>
      </c>
      <c r="AQ210" s="4">
        <f t="shared" si="125"/>
        <v>431.08816178141336</v>
      </c>
      <c r="AR210" s="4">
        <f t="shared" si="126"/>
        <v>653.64826175869121</v>
      </c>
      <c r="AS210" s="4">
        <f t="shared" si="127"/>
        <v>176.67393774142241</v>
      </c>
      <c r="AT210" s="4">
        <f t="shared" si="128"/>
        <v>4050</v>
      </c>
      <c r="AU210" s="25">
        <v>4</v>
      </c>
      <c r="AV210" s="25">
        <v>0</v>
      </c>
      <c r="AW210" s="25">
        <v>2</v>
      </c>
      <c r="AX210" s="4">
        <f t="shared" si="129"/>
        <v>2</v>
      </c>
      <c r="AY210" s="25">
        <v>0</v>
      </c>
      <c r="AZ210" s="25">
        <v>0</v>
      </c>
      <c r="BA210" s="25">
        <v>0</v>
      </c>
      <c r="BB210" s="4">
        <f t="shared" si="145"/>
        <v>6</v>
      </c>
      <c r="BC210" s="4">
        <f t="shared" si="130"/>
        <v>2409.2263122017721</v>
      </c>
      <c r="BD210" s="4">
        <f t="shared" si="131"/>
        <v>385.36332651670074</v>
      </c>
      <c r="BE210" s="4">
        <f t="shared" si="132"/>
        <v>431.08816178141336</v>
      </c>
      <c r="BF210" s="4">
        <f t="shared" si="133"/>
        <v>653.64826175869121</v>
      </c>
      <c r="BG210" s="4">
        <f t="shared" si="134"/>
        <v>176.67393774142241</v>
      </c>
      <c r="BH210" s="4">
        <f t="shared" si="135"/>
        <v>4056</v>
      </c>
      <c r="BI210">
        <v>4</v>
      </c>
      <c r="BJ210">
        <v>0</v>
      </c>
      <c r="BK210">
        <v>1</v>
      </c>
      <c r="BL210">
        <f t="shared" si="136"/>
        <v>1</v>
      </c>
      <c r="BM210">
        <v>0</v>
      </c>
      <c r="BN210">
        <v>0</v>
      </c>
      <c r="BO210">
        <v>1</v>
      </c>
      <c r="BP210">
        <f t="shared" si="137"/>
        <v>6</v>
      </c>
      <c r="BQ210" s="4">
        <f t="shared" si="138"/>
        <v>2413.2263122017721</v>
      </c>
      <c r="BR210" s="4">
        <f t="shared" si="139"/>
        <v>386.36332651670074</v>
      </c>
      <c r="BS210" s="4">
        <f t="shared" si="140"/>
        <v>431.08816178141336</v>
      </c>
      <c r="BT210" s="4">
        <f t="shared" si="141"/>
        <v>653.64826175869121</v>
      </c>
      <c r="BU210" s="4">
        <f t="shared" si="142"/>
        <v>177.67393774142241</v>
      </c>
      <c r="BV210" s="4">
        <f t="shared" si="143"/>
        <v>4062</v>
      </c>
      <c r="BW210" s="33">
        <f t="shared" si="144"/>
        <v>1.4792899408284023E-3</v>
      </c>
    </row>
    <row r="211" spans="1:75" ht="16" x14ac:dyDescent="0.2">
      <c r="A211" s="2" t="s">
        <v>20</v>
      </c>
      <c r="B211" s="2" t="s">
        <v>20</v>
      </c>
      <c r="C211" s="3">
        <v>36</v>
      </c>
      <c r="D211" s="2" t="s">
        <v>21</v>
      </c>
      <c r="E211" s="2" t="s">
        <v>22</v>
      </c>
      <c r="F211" s="2" t="s">
        <v>11</v>
      </c>
      <c r="G211" s="2" t="s">
        <v>12</v>
      </c>
      <c r="H211" s="2" t="s">
        <v>13</v>
      </c>
      <c r="I211">
        <v>814</v>
      </c>
      <c r="J211">
        <v>759</v>
      </c>
      <c r="K211">
        <v>40</v>
      </c>
      <c r="L211">
        <v>15</v>
      </c>
      <c r="M211">
        <v>688</v>
      </c>
      <c r="N211" s="7">
        <v>0.89350649350649347</v>
      </c>
      <c r="O211">
        <v>28</v>
      </c>
      <c r="P211" s="12">
        <f t="shared" si="115"/>
        <v>6.1038961038961045E-2</v>
      </c>
      <c r="Q211" s="7">
        <v>3.6363636363636362E-2</v>
      </c>
      <c r="R211" s="7">
        <f t="shared" si="112"/>
        <v>0.59574468085106369</v>
      </c>
      <c r="S211">
        <v>9</v>
      </c>
      <c r="T211" s="7">
        <v>1.1688311688311689E-2</v>
      </c>
      <c r="U211" s="7">
        <f t="shared" si="113"/>
        <v>0.19148936170212766</v>
      </c>
      <c r="V211">
        <v>10</v>
      </c>
      <c r="W211" s="7">
        <v>1.2987012987012988E-2</v>
      </c>
      <c r="X211" s="7">
        <f t="shared" si="114"/>
        <v>0.21276595744680851</v>
      </c>
      <c r="Y211">
        <v>35</v>
      </c>
      <c r="Z211" s="7">
        <v>4.5454545454545456E-2</v>
      </c>
      <c r="AA211" s="15">
        <v>771</v>
      </c>
      <c r="AB211" s="5">
        <f t="shared" si="116"/>
        <v>688.89350649350649</v>
      </c>
      <c r="AC211" s="5">
        <f t="shared" si="117"/>
        <v>28.036363636363635</v>
      </c>
      <c r="AD211" s="5">
        <f t="shared" si="118"/>
        <v>9.011688311688312</v>
      </c>
      <c r="AE211" s="5">
        <f t="shared" si="119"/>
        <v>10.012987012987013</v>
      </c>
      <c r="AF211" s="16">
        <f t="shared" si="120"/>
        <v>35.045454545454547</v>
      </c>
      <c r="AG211" s="21">
        <v>3</v>
      </c>
      <c r="AH211" s="22">
        <v>0</v>
      </c>
      <c r="AI211" s="22">
        <v>0</v>
      </c>
      <c r="AJ211" s="4">
        <f t="shared" si="121"/>
        <v>0</v>
      </c>
      <c r="AK211" s="22">
        <v>0</v>
      </c>
      <c r="AL211" s="22">
        <v>0</v>
      </c>
      <c r="AM211" s="22">
        <v>0</v>
      </c>
      <c r="AN211" s="23">
        <f t="shared" si="122"/>
        <v>3</v>
      </c>
      <c r="AO211" s="4">
        <f t="shared" si="123"/>
        <v>691.89350649350649</v>
      </c>
      <c r="AP211" s="4">
        <f t="shared" si="124"/>
        <v>28.036363636363635</v>
      </c>
      <c r="AQ211" s="4">
        <f t="shared" si="125"/>
        <v>9.011688311688312</v>
      </c>
      <c r="AR211" s="4">
        <f t="shared" si="126"/>
        <v>10.012987012987013</v>
      </c>
      <c r="AS211" s="4">
        <f t="shared" si="127"/>
        <v>35.045454545454547</v>
      </c>
      <c r="AT211" s="4">
        <f t="shared" si="128"/>
        <v>773.99999999999989</v>
      </c>
      <c r="AU211" s="25">
        <v>4</v>
      </c>
      <c r="AV211" s="25">
        <v>0</v>
      </c>
      <c r="AW211" s="25">
        <v>0</v>
      </c>
      <c r="AX211" s="4">
        <f t="shared" si="129"/>
        <v>0</v>
      </c>
      <c r="AY211" s="25">
        <v>0</v>
      </c>
      <c r="AZ211" s="25">
        <v>0</v>
      </c>
      <c r="BA211" s="25">
        <v>-1</v>
      </c>
      <c r="BB211" s="4">
        <f t="shared" si="145"/>
        <v>3</v>
      </c>
      <c r="BC211" s="4">
        <f t="shared" si="130"/>
        <v>695.89350649350649</v>
      </c>
      <c r="BD211" s="4">
        <f t="shared" si="131"/>
        <v>28.036363636363635</v>
      </c>
      <c r="BE211" s="4">
        <f t="shared" si="132"/>
        <v>9.011688311688312</v>
      </c>
      <c r="BF211" s="4">
        <f t="shared" si="133"/>
        <v>10.012987012987013</v>
      </c>
      <c r="BG211" s="4">
        <f t="shared" si="134"/>
        <v>34.045454545454547</v>
      </c>
      <c r="BH211" s="4">
        <f t="shared" si="135"/>
        <v>776.99999999999989</v>
      </c>
      <c r="BI211">
        <v>2</v>
      </c>
      <c r="BJ211">
        <v>0</v>
      </c>
      <c r="BK211">
        <v>0</v>
      </c>
      <c r="BL211">
        <f t="shared" si="136"/>
        <v>0</v>
      </c>
      <c r="BM211">
        <v>0</v>
      </c>
      <c r="BN211">
        <v>0</v>
      </c>
      <c r="BO211">
        <v>-1</v>
      </c>
      <c r="BP211">
        <f t="shared" si="137"/>
        <v>1</v>
      </c>
      <c r="BQ211" s="4">
        <f t="shared" si="138"/>
        <v>697.89350649350649</v>
      </c>
      <c r="BR211" s="4">
        <f t="shared" si="139"/>
        <v>28.036363636363635</v>
      </c>
      <c r="BS211" s="4">
        <f t="shared" si="140"/>
        <v>9.011688311688312</v>
      </c>
      <c r="BT211" s="4">
        <f t="shared" si="141"/>
        <v>10.012987012987013</v>
      </c>
      <c r="BU211" s="4">
        <f t="shared" si="142"/>
        <v>33.045454545454547</v>
      </c>
      <c r="BV211" s="4">
        <f t="shared" si="143"/>
        <v>777.99999999999989</v>
      </c>
      <c r="BW211" s="33">
        <f t="shared" si="144"/>
        <v>1.2870012870012872E-3</v>
      </c>
    </row>
    <row r="212" spans="1:75" ht="16" x14ac:dyDescent="0.2">
      <c r="A212" s="2" t="s">
        <v>586</v>
      </c>
      <c r="B212" s="2" t="s">
        <v>586</v>
      </c>
      <c r="C212" s="3">
        <v>113</v>
      </c>
      <c r="D212" s="2" t="s">
        <v>587</v>
      </c>
      <c r="E212" s="2" t="s">
        <v>588</v>
      </c>
      <c r="F212" s="2" t="s">
        <v>538</v>
      </c>
      <c r="G212" s="2" t="s">
        <v>539</v>
      </c>
      <c r="H212" s="2" t="s">
        <v>540</v>
      </c>
      <c r="I212">
        <v>831</v>
      </c>
      <c r="J212">
        <v>781</v>
      </c>
      <c r="K212">
        <v>29</v>
      </c>
      <c r="L212">
        <v>21</v>
      </c>
      <c r="M212">
        <v>863</v>
      </c>
      <c r="N212" s="7">
        <v>0.95570321151716497</v>
      </c>
      <c r="O212">
        <v>13</v>
      </c>
      <c r="P212" s="12">
        <f t="shared" si="115"/>
        <v>1.4396456256921373E-2</v>
      </c>
      <c r="Q212" s="7">
        <v>1.4396456256921373E-2</v>
      </c>
      <c r="R212" s="7">
        <f t="shared" si="112"/>
        <v>1</v>
      </c>
      <c r="S212">
        <v>0</v>
      </c>
      <c r="T212" s="7">
        <v>0</v>
      </c>
      <c r="U212" s="7">
        <f t="shared" si="113"/>
        <v>0</v>
      </c>
      <c r="V212">
        <v>0</v>
      </c>
      <c r="W212" s="7">
        <v>0</v>
      </c>
      <c r="X212" s="7">
        <f t="shared" si="114"/>
        <v>0</v>
      </c>
      <c r="Y212">
        <v>27</v>
      </c>
      <c r="Z212" s="7">
        <v>2.9900332225913623E-2</v>
      </c>
      <c r="AA212" s="15">
        <v>804</v>
      </c>
      <c r="AB212" s="5">
        <f t="shared" si="116"/>
        <v>768.38538205980069</v>
      </c>
      <c r="AC212" s="5">
        <f t="shared" si="117"/>
        <v>11.574750830564785</v>
      </c>
      <c r="AD212" s="5">
        <f t="shared" si="118"/>
        <v>0</v>
      </c>
      <c r="AE212" s="5">
        <f t="shared" si="119"/>
        <v>0</v>
      </c>
      <c r="AF212" s="16">
        <f t="shared" si="120"/>
        <v>24.039867109634553</v>
      </c>
      <c r="AG212" s="21">
        <v>5</v>
      </c>
      <c r="AH212" s="22">
        <v>0</v>
      </c>
      <c r="AI212" s="22">
        <v>0</v>
      </c>
      <c r="AJ212" s="4">
        <f t="shared" si="121"/>
        <v>0</v>
      </c>
      <c r="AK212" s="22">
        <v>0</v>
      </c>
      <c r="AL212" s="22">
        <v>0</v>
      </c>
      <c r="AM212" s="22">
        <v>0</v>
      </c>
      <c r="AN212" s="23">
        <f t="shared" si="122"/>
        <v>5</v>
      </c>
      <c r="AO212" s="4">
        <f t="shared" si="123"/>
        <v>773.38538205980069</v>
      </c>
      <c r="AP212" s="4">
        <f t="shared" si="124"/>
        <v>11.574750830564785</v>
      </c>
      <c r="AQ212" s="4">
        <f t="shared" si="125"/>
        <v>0</v>
      </c>
      <c r="AR212" s="4">
        <f t="shared" si="126"/>
        <v>0</v>
      </c>
      <c r="AS212" s="4">
        <f t="shared" si="127"/>
        <v>24.039867109634553</v>
      </c>
      <c r="AT212" s="4">
        <f t="shared" si="128"/>
        <v>809</v>
      </c>
      <c r="AU212" s="25">
        <v>4</v>
      </c>
      <c r="AV212" s="25">
        <v>0</v>
      </c>
      <c r="AW212" s="25">
        <v>0</v>
      </c>
      <c r="AX212" s="4">
        <f t="shared" si="129"/>
        <v>0</v>
      </c>
      <c r="AY212" s="25">
        <v>0</v>
      </c>
      <c r="AZ212" s="25">
        <v>0</v>
      </c>
      <c r="BA212" s="25">
        <v>0</v>
      </c>
      <c r="BB212" s="4">
        <f t="shared" si="145"/>
        <v>4</v>
      </c>
      <c r="BC212" s="4">
        <f t="shared" si="130"/>
        <v>777.38538205980069</v>
      </c>
      <c r="BD212" s="4">
        <f t="shared" si="131"/>
        <v>11.574750830564785</v>
      </c>
      <c r="BE212" s="4">
        <f t="shared" si="132"/>
        <v>0</v>
      </c>
      <c r="BF212" s="4">
        <f t="shared" si="133"/>
        <v>0</v>
      </c>
      <c r="BG212" s="4">
        <f t="shared" si="134"/>
        <v>24.039867109634553</v>
      </c>
      <c r="BH212" s="4">
        <f t="shared" si="135"/>
        <v>813</v>
      </c>
      <c r="BI212">
        <v>1</v>
      </c>
      <c r="BJ212">
        <v>0</v>
      </c>
      <c r="BK212">
        <v>0</v>
      </c>
      <c r="BL212">
        <f t="shared" si="136"/>
        <v>0</v>
      </c>
      <c r="BM212">
        <v>0</v>
      </c>
      <c r="BN212">
        <v>0</v>
      </c>
      <c r="BO212">
        <v>0</v>
      </c>
      <c r="BP212">
        <f t="shared" si="137"/>
        <v>1</v>
      </c>
      <c r="BQ212" s="4">
        <f t="shared" si="138"/>
        <v>778.38538205980069</v>
      </c>
      <c r="BR212" s="4">
        <f t="shared" si="139"/>
        <v>11.574750830564785</v>
      </c>
      <c r="BS212" s="4">
        <f t="shared" si="140"/>
        <v>0</v>
      </c>
      <c r="BT212" s="4">
        <f t="shared" si="141"/>
        <v>0</v>
      </c>
      <c r="BU212" s="4">
        <f t="shared" si="142"/>
        <v>24.039867109634553</v>
      </c>
      <c r="BV212" s="4">
        <f t="shared" si="143"/>
        <v>814</v>
      </c>
      <c r="BW212" s="33">
        <f t="shared" si="144"/>
        <v>1.2300123001230013E-3</v>
      </c>
    </row>
    <row r="213" spans="1:75" ht="16" x14ac:dyDescent="0.2">
      <c r="A213" s="2" t="s">
        <v>389</v>
      </c>
      <c r="B213" s="2" t="s">
        <v>389</v>
      </c>
      <c r="C213" s="3">
        <v>89</v>
      </c>
      <c r="D213" s="2" t="s">
        <v>390</v>
      </c>
      <c r="E213" s="2" t="s">
        <v>391</v>
      </c>
      <c r="F213" s="2" t="s">
        <v>358</v>
      </c>
      <c r="G213" s="2" t="s">
        <v>108</v>
      </c>
      <c r="H213" s="2" t="s">
        <v>109</v>
      </c>
      <c r="I213">
        <v>936</v>
      </c>
      <c r="J213">
        <v>442</v>
      </c>
      <c r="K213">
        <v>273</v>
      </c>
      <c r="L213">
        <v>221</v>
      </c>
      <c r="M213">
        <v>431</v>
      </c>
      <c r="N213" s="7">
        <v>0.42715559960356791</v>
      </c>
      <c r="O213">
        <v>189</v>
      </c>
      <c r="P213" s="12">
        <f t="shared" si="115"/>
        <v>0.31020812685827553</v>
      </c>
      <c r="Q213" s="7">
        <v>0.18731417244796827</v>
      </c>
      <c r="R213" s="7">
        <f t="shared" si="112"/>
        <v>0.60383386581469645</v>
      </c>
      <c r="S213">
        <v>27</v>
      </c>
      <c r="T213" s="7">
        <v>2.6759167492566897E-2</v>
      </c>
      <c r="U213" s="7">
        <f t="shared" si="113"/>
        <v>8.6261980830670923E-2</v>
      </c>
      <c r="V213">
        <v>97</v>
      </c>
      <c r="W213" s="7">
        <v>9.6134786917740342E-2</v>
      </c>
      <c r="X213" s="7">
        <f t="shared" si="114"/>
        <v>0.30990415335463262</v>
      </c>
      <c r="Y213">
        <v>265</v>
      </c>
      <c r="Z213" s="7">
        <v>0.26263627353815661</v>
      </c>
      <c r="AA213" s="15">
        <v>916</v>
      </c>
      <c r="AB213" s="5">
        <f t="shared" si="116"/>
        <v>391.2745292368682</v>
      </c>
      <c r="AC213" s="5">
        <f t="shared" si="117"/>
        <v>171.57978196233893</v>
      </c>
      <c r="AD213" s="5">
        <f t="shared" si="118"/>
        <v>24.511397423191276</v>
      </c>
      <c r="AE213" s="5">
        <f t="shared" si="119"/>
        <v>88.059464816650149</v>
      </c>
      <c r="AF213" s="16">
        <f t="shared" si="120"/>
        <v>240.57482656095146</v>
      </c>
      <c r="AG213" s="21">
        <v>0</v>
      </c>
      <c r="AH213" s="22">
        <v>0</v>
      </c>
      <c r="AI213" s="22">
        <v>0</v>
      </c>
      <c r="AJ213" s="4">
        <f t="shared" si="121"/>
        <v>0</v>
      </c>
      <c r="AK213" s="22">
        <v>0</v>
      </c>
      <c r="AL213" s="22">
        <v>0</v>
      </c>
      <c r="AM213" s="22">
        <v>0</v>
      </c>
      <c r="AN213" s="23">
        <f t="shared" si="122"/>
        <v>0</v>
      </c>
      <c r="AO213" s="4">
        <f t="shared" si="123"/>
        <v>391.2745292368682</v>
      </c>
      <c r="AP213" s="4">
        <f t="shared" si="124"/>
        <v>171.57978196233893</v>
      </c>
      <c r="AQ213" s="4">
        <f t="shared" si="125"/>
        <v>24.511397423191276</v>
      </c>
      <c r="AR213" s="4">
        <f t="shared" si="126"/>
        <v>88.059464816650149</v>
      </c>
      <c r="AS213" s="4">
        <f t="shared" si="127"/>
        <v>240.57482656095146</v>
      </c>
      <c r="AT213" s="4">
        <f t="shared" si="128"/>
        <v>916</v>
      </c>
      <c r="AU213" s="25">
        <v>5</v>
      </c>
      <c r="AV213" s="25">
        <v>8</v>
      </c>
      <c r="AW213" s="25">
        <v>0</v>
      </c>
      <c r="AX213" s="4">
        <f t="shared" si="129"/>
        <v>8</v>
      </c>
      <c r="AY213" s="25">
        <v>0</v>
      </c>
      <c r="AZ213" s="25">
        <v>0</v>
      </c>
      <c r="BA213" s="25">
        <v>-1</v>
      </c>
      <c r="BB213" s="4">
        <f t="shared" si="145"/>
        <v>12</v>
      </c>
      <c r="BC213" s="4">
        <f t="shared" si="130"/>
        <v>396.2745292368682</v>
      </c>
      <c r="BD213" s="4">
        <f t="shared" si="131"/>
        <v>179.57978196233893</v>
      </c>
      <c r="BE213" s="4">
        <f t="shared" si="132"/>
        <v>24.511397423191276</v>
      </c>
      <c r="BF213" s="4">
        <f t="shared" si="133"/>
        <v>88.059464816650149</v>
      </c>
      <c r="BG213" s="4">
        <f t="shared" si="134"/>
        <v>239.57482656095146</v>
      </c>
      <c r="BH213" s="4">
        <f t="shared" si="135"/>
        <v>928</v>
      </c>
      <c r="BI213">
        <v>0</v>
      </c>
      <c r="BJ213">
        <v>0</v>
      </c>
      <c r="BK213">
        <v>0</v>
      </c>
      <c r="BL213">
        <f t="shared" si="136"/>
        <v>0</v>
      </c>
      <c r="BM213">
        <v>0</v>
      </c>
      <c r="BN213">
        <v>0</v>
      </c>
      <c r="BO213">
        <v>1</v>
      </c>
      <c r="BP213">
        <f t="shared" si="137"/>
        <v>1</v>
      </c>
      <c r="BQ213" s="4">
        <f t="shared" si="138"/>
        <v>396.2745292368682</v>
      </c>
      <c r="BR213" s="4">
        <f t="shared" si="139"/>
        <v>179.57978196233893</v>
      </c>
      <c r="BS213" s="4">
        <f t="shared" si="140"/>
        <v>24.511397423191276</v>
      </c>
      <c r="BT213" s="4">
        <f t="shared" si="141"/>
        <v>88.059464816650149</v>
      </c>
      <c r="BU213" s="4">
        <f t="shared" si="142"/>
        <v>240.57482656095146</v>
      </c>
      <c r="BV213" s="4">
        <f t="shared" si="143"/>
        <v>929</v>
      </c>
      <c r="BW213" s="33">
        <f t="shared" si="144"/>
        <v>1.0775862068965517E-3</v>
      </c>
    </row>
    <row r="214" spans="1:75" ht="16" x14ac:dyDescent="0.2">
      <c r="A214" s="2" t="s">
        <v>562</v>
      </c>
      <c r="B214" s="2" t="s">
        <v>562</v>
      </c>
      <c r="C214" s="3">
        <v>62</v>
      </c>
      <c r="D214" s="2" t="s">
        <v>563</v>
      </c>
      <c r="E214" s="2" t="s">
        <v>564</v>
      </c>
      <c r="F214" s="2" t="s">
        <v>538</v>
      </c>
      <c r="G214" s="2" t="s">
        <v>539</v>
      </c>
      <c r="H214" s="2" t="s">
        <v>540</v>
      </c>
      <c r="I214">
        <v>949</v>
      </c>
      <c r="J214">
        <v>820</v>
      </c>
      <c r="K214">
        <v>95</v>
      </c>
      <c r="L214">
        <v>34</v>
      </c>
      <c r="M214">
        <v>809</v>
      </c>
      <c r="N214" s="7">
        <v>0.87082884822389661</v>
      </c>
      <c r="O214">
        <v>107</v>
      </c>
      <c r="P214" s="12">
        <f t="shared" si="115"/>
        <v>0.11517761033369214</v>
      </c>
      <c r="Q214" s="7">
        <v>0.11517761033369214</v>
      </c>
      <c r="R214" s="7">
        <f t="shared" si="112"/>
        <v>1</v>
      </c>
      <c r="S214">
        <v>0</v>
      </c>
      <c r="T214" s="7">
        <v>0</v>
      </c>
      <c r="U214" s="7">
        <f t="shared" si="113"/>
        <v>0</v>
      </c>
      <c r="V214">
        <v>0</v>
      </c>
      <c r="W214" s="7">
        <v>0</v>
      </c>
      <c r="X214" s="7">
        <f t="shared" si="114"/>
        <v>0</v>
      </c>
      <c r="Y214">
        <v>13</v>
      </c>
      <c r="Z214" s="7">
        <v>1.3993541442411194E-2</v>
      </c>
      <c r="AA214" s="15">
        <v>943</v>
      </c>
      <c r="AB214" s="5">
        <f t="shared" si="116"/>
        <v>821.19160387513455</v>
      </c>
      <c r="AC214" s="5">
        <f t="shared" si="117"/>
        <v>108.6124865446717</v>
      </c>
      <c r="AD214" s="5">
        <f t="shared" si="118"/>
        <v>0</v>
      </c>
      <c r="AE214" s="5">
        <f t="shared" si="119"/>
        <v>0</v>
      </c>
      <c r="AF214" s="16">
        <f t="shared" si="120"/>
        <v>13.195909580193756</v>
      </c>
      <c r="AG214" s="21">
        <v>2</v>
      </c>
      <c r="AH214" s="22">
        <v>0</v>
      </c>
      <c r="AI214" s="22">
        <v>2</v>
      </c>
      <c r="AJ214" s="4">
        <f t="shared" si="121"/>
        <v>2</v>
      </c>
      <c r="AK214" s="22">
        <v>0</v>
      </c>
      <c r="AL214" s="22">
        <v>0</v>
      </c>
      <c r="AM214" s="22">
        <v>1</v>
      </c>
      <c r="AN214" s="23">
        <f t="shared" si="122"/>
        <v>5</v>
      </c>
      <c r="AO214" s="4">
        <f t="shared" si="123"/>
        <v>823.19160387513455</v>
      </c>
      <c r="AP214" s="4">
        <f t="shared" si="124"/>
        <v>110.6124865446717</v>
      </c>
      <c r="AQ214" s="4">
        <f t="shared" si="125"/>
        <v>0</v>
      </c>
      <c r="AR214" s="4">
        <f t="shared" si="126"/>
        <v>0</v>
      </c>
      <c r="AS214" s="4">
        <f t="shared" si="127"/>
        <v>14.195909580193756</v>
      </c>
      <c r="AT214" s="4">
        <f t="shared" si="128"/>
        <v>948</v>
      </c>
      <c r="AU214" s="25">
        <v>2</v>
      </c>
      <c r="AV214" s="25">
        <v>0</v>
      </c>
      <c r="AW214" s="25">
        <v>0</v>
      </c>
      <c r="AX214" s="4">
        <f t="shared" si="129"/>
        <v>0</v>
      </c>
      <c r="AY214" s="25">
        <v>0</v>
      </c>
      <c r="AZ214" s="25">
        <v>0</v>
      </c>
      <c r="BA214" s="25">
        <v>0</v>
      </c>
      <c r="BB214" s="4">
        <f t="shared" si="145"/>
        <v>2</v>
      </c>
      <c r="BC214" s="4">
        <f t="shared" si="130"/>
        <v>825.19160387513455</v>
      </c>
      <c r="BD214" s="4">
        <f t="shared" si="131"/>
        <v>110.6124865446717</v>
      </c>
      <c r="BE214" s="4">
        <f t="shared" si="132"/>
        <v>0</v>
      </c>
      <c r="BF214" s="4">
        <f t="shared" si="133"/>
        <v>0</v>
      </c>
      <c r="BG214" s="4">
        <f t="shared" si="134"/>
        <v>14.195909580193756</v>
      </c>
      <c r="BH214" s="4">
        <f t="shared" si="135"/>
        <v>950</v>
      </c>
      <c r="BI214">
        <v>0</v>
      </c>
      <c r="BJ214">
        <v>0</v>
      </c>
      <c r="BK214">
        <v>1</v>
      </c>
      <c r="BL214">
        <f t="shared" si="136"/>
        <v>1</v>
      </c>
      <c r="BM214">
        <v>0</v>
      </c>
      <c r="BN214">
        <v>0</v>
      </c>
      <c r="BO214">
        <v>0</v>
      </c>
      <c r="BP214">
        <f t="shared" si="137"/>
        <v>1</v>
      </c>
      <c r="BQ214" s="4">
        <f t="shared" si="138"/>
        <v>825.19160387513455</v>
      </c>
      <c r="BR214" s="4">
        <f t="shared" si="139"/>
        <v>111.6124865446717</v>
      </c>
      <c r="BS214" s="4">
        <f t="shared" si="140"/>
        <v>0</v>
      </c>
      <c r="BT214" s="4">
        <f t="shared" si="141"/>
        <v>0</v>
      </c>
      <c r="BU214" s="4">
        <f t="shared" si="142"/>
        <v>14.195909580193756</v>
      </c>
      <c r="BV214" s="4">
        <f t="shared" si="143"/>
        <v>951</v>
      </c>
      <c r="BW214" s="33">
        <f t="shared" si="144"/>
        <v>1.0526315789473684E-3</v>
      </c>
    </row>
    <row r="215" spans="1:75" ht="16" x14ac:dyDescent="0.2">
      <c r="A215" s="2" t="s">
        <v>91</v>
      </c>
      <c r="B215" s="2" t="s">
        <v>91</v>
      </c>
      <c r="C215" s="3">
        <v>210</v>
      </c>
      <c r="D215" s="2" t="s">
        <v>92</v>
      </c>
      <c r="E215" s="2" t="s">
        <v>93</v>
      </c>
      <c r="F215" s="2" t="s">
        <v>47</v>
      </c>
      <c r="G215" s="2" t="s">
        <v>12</v>
      </c>
      <c r="H215" s="2" t="s">
        <v>13</v>
      </c>
      <c r="I215">
        <v>2038</v>
      </c>
      <c r="J215">
        <v>1615</v>
      </c>
      <c r="K215">
        <v>226</v>
      </c>
      <c r="L215">
        <v>197</v>
      </c>
      <c r="M215">
        <v>1647</v>
      </c>
      <c r="N215" s="7">
        <v>0.8222666000998502</v>
      </c>
      <c r="O215">
        <v>0</v>
      </c>
      <c r="P215" s="12">
        <f t="shared" si="115"/>
        <v>0.10034947578632052</v>
      </c>
      <c r="Q215" s="7">
        <v>0</v>
      </c>
      <c r="R215" s="7">
        <f t="shared" si="112"/>
        <v>0</v>
      </c>
      <c r="S215">
        <v>15</v>
      </c>
      <c r="T215" s="7">
        <v>7.4887668497254116E-3</v>
      </c>
      <c r="U215" s="7">
        <f t="shared" si="113"/>
        <v>7.4626865671641784E-2</v>
      </c>
      <c r="V215">
        <v>186</v>
      </c>
      <c r="W215" s="7">
        <v>9.2860708936595107E-2</v>
      </c>
      <c r="X215" s="7">
        <f t="shared" si="114"/>
        <v>0.92537313432835822</v>
      </c>
      <c r="Y215">
        <v>155</v>
      </c>
      <c r="Z215" s="7">
        <v>7.7383924113829258E-2</v>
      </c>
      <c r="AA215" s="15">
        <v>1883</v>
      </c>
      <c r="AB215" s="5">
        <f t="shared" si="116"/>
        <v>1548.3280079880178</v>
      </c>
      <c r="AC215" s="5">
        <f t="shared" si="117"/>
        <v>0</v>
      </c>
      <c r="AD215" s="5">
        <f t="shared" si="118"/>
        <v>14.101347978032949</v>
      </c>
      <c r="AE215" s="5">
        <f t="shared" si="119"/>
        <v>174.85671492760858</v>
      </c>
      <c r="AF215" s="16">
        <f t="shared" si="120"/>
        <v>145.71392910634049</v>
      </c>
      <c r="AG215" s="21">
        <v>6</v>
      </c>
      <c r="AH215" s="22">
        <v>0</v>
      </c>
      <c r="AI215" s="22">
        <v>0</v>
      </c>
      <c r="AJ215" s="4">
        <f t="shared" si="121"/>
        <v>0</v>
      </c>
      <c r="AK215" s="22">
        <v>0</v>
      </c>
      <c r="AL215" s="22">
        <v>0</v>
      </c>
      <c r="AM215" s="22">
        <v>2</v>
      </c>
      <c r="AN215" s="23">
        <f t="shared" si="122"/>
        <v>8</v>
      </c>
      <c r="AO215" s="4">
        <f t="shared" si="123"/>
        <v>1554.3280079880178</v>
      </c>
      <c r="AP215" s="4">
        <f t="shared" si="124"/>
        <v>0</v>
      </c>
      <c r="AQ215" s="4">
        <f t="shared" si="125"/>
        <v>14.101347978032949</v>
      </c>
      <c r="AR215" s="4">
        <f t="shared" si="126"/>
        <v>174.85671492760858</v>
      </c>
      <c r="AS215" s="4">
        <f t="shared" si="127"/>
        <v>147.71392910634049</v>
      </c>
      <c r="AT215" s="4">
        <f t="shared" si="128"/>
        <v>1890.9999999999998</v>
      </c>
      <c r="AU215" s="25">
        <v>11</v>
      </c>
      <c r="AV215" s="25">
        <v>0</v>
      </c>
      <c r="AW215" s="25">
        <v>0</v>
      </c>
      <c r="AX215" s="4">
        <f t="shared" si="129"/>
        <v>0</v>
      </c>
      <c r="AY215" s="25">
        <v>0</v>
      </c>
      <c r="AZ215" s="25">
        <v>0</v>
      </c>
      <c r="BA215" s="25">
        <v>1</v>
      </c>
      <c r="BB215" s="4">
        <f t="shared" si="145"/>
        <v>12</v>
      </c>
      <c r="BC215" s="4">
        <f t="shared" si="130"/>
        <v>1565.3280079880178</v>
      </c>
      <c r="BD215" s="4">
        <f t="shared" si="131"/>
        <v>0</v>
      </c>
      <c r="BE215" s="4">
        <f t="shared" si="132"/>
        <v>14.101347978032949</v>
      </c>
      <c r="BF215" s="4">
        <f t="shared" si="133"/>
        <v>174.85671492760858</v>
      </c>
      <c r="BG215" s="4">
        <f t="shared" si="134"/>
        <v>148.71392910634049</v>
      </c>
      <c r="BH215" s="4">
        <f t="shared" si="135"/>
        <v>1902.9999999999998</v>
      </c>
      <c r="BI215">
        <v>2</v>
      </c>
      <c r="BJ215">
        <v>0</v>
      </c>
      <c r="BK215">
        <v>0</v>
      </c>
      <c r="BL215">
        <f t="shared" si="136"/>
        <v>0</v>
      </c>
      <c r="BM215">
        <v>0</v>
      </c>
      <c r="BN215">
        <v>0</v>
      </c>
      <c r="BO215">
        <v>0</v>
      </c>
      <c r="BP215">
        <f t="shared" si="137"/>
        <v>2</v>
      </c>
      <c r="BQ215" s="4">
        <f t="shared" si="138"/>
        <v>1567.3280079880178</v>
      </c>
      <c r="BR215" s="4">
        <f t="shared" si="139"/>
        <v>0</v>
      </c>
      <c r="BS215" s="4">
        <f t="shared" si="140"/>
        <v>14.101347978032949</v>
      </c>
      <c r="BT215" s="4">
        <f t="shared" si="141"/>
        <v>174.85671492760858</v>
      </c>
      <c r="BU215" s="4">
        <f t="shared" si="142"/>
        <v>148.71392910634049</v>
      </c>
      <c r="BV215" s="4">
        <f t="shared" si="143"/>
        <v>1904.9999999999998</v>
      </c>
      <c r="BW215" s="33">
        <f t="shared" si="144"/>
        <v>1.0509721492380454E-3</v>
      </c>
    </row>
    <row r="216" spans="1:75" ht="16" x14ac:dyDescent="0.2">
      <c r="A216" s="2" t="s">
        <v>134</v>
      </c>
      <c r="B216" s="2" t="s">
        <v>134</v>
      </c>
      <c r="C216" s="3">
        <v>134</v>
      </c>
      <c r="D216" s="2" t="s">
        <v>135</v>
      </c>
      <c r="E216" s="2" t="s">
        <v>136</v>
      </c>
      <c r="F216" s="2" t="s">
        <v>107</v>
      </c>
      <c r="G216" s="2" t="s">
        <v>108</v>
      </c>
      <c r="H216" s="2" t="s">
        <v>109</v>
      </c>
      <c r="I216">
        <v>996</v>
      </c>
      <c r="J216">
        <v>628</v>
      </c>
      <c r="K216">
        <v>336</v>
      </c>
      <c r="L216">
        <v>32</v>
      </c>
      <c r="M216">
        <v>610</v>
      </c>
      <c r="N216" s="7">
        <v>0.60756972111553786</v>
      </c>
      <c r="O216">
        <v>157</v>
      </c>
      <c r="P216" s="12">
        <f t="shared" si="115"/>
        <v>0.33067729083665337</v>
      </c>
      <c r="Q216" s="7">
        <v>0.15637450199203187</v>
      </c>
      <c r="R216" s="7">
        <f t="shared" si="112"/>
        <v>0.47289156626506024</v>
      </c>
      <c r="S216">
        <v>46</v>
      </c>
      <c r="T216" s="7">
        <v>4.5816733067729085E-2</v>
      </c>
      <c r="U216" s="7">
        <f t="shared" si="113"/>
        <v>0.13855421686746988</v>
      </c>
      <c r="V216">
        <v>129</v>
      </c>
      <c r="W216" s="7">
        <v>0.12848605577689243</v>
      </c>
      <c r="X216" s="7">
        <f t="shared" si="114"/>
        <v>0.38855421686746988</v>
      </c>
      <c r="Y216">
        <v>62</v>
      </c>
      <c r="Z216" s="7">
        <v>6.1752988047808766E-2</v>
      </c>
      <c r="AA216" s="15">
        <v>993</v>
      </c>
      <c r="AB216" s="5">
        <f t="shared" si="116"/>
        <v>603.31673306772905</v>
      </c>
      <c r="AC216" s="5">
        <f t="shared" si="117"/>
        <v>155.27988047808765</v>
      </c>
      <c r="AD216" s="5">
        <f t="shared" si="118"/>
        <v>45.496015936254985</v>
      </c>
      <c r="AE216" s="5">
        <f t="shared" si="119"/>
        <v>127.58665338645417</v>
      </c>
      <c r="AF216" s="16">
        <f t="shared" si="120"/>
        <v>61.320717131474105</v>
      </c>
      <c r="AG216" s="21">
        <v>1</v>
      </c>
      <c r="AH216" s="22">
        <v>0</v>
      </c>
      <c r="AI216" s="22">
        <v>0</v>
      </c>
      <c r="AJ216" s="4">
        <f t="shared" si="121"/>
        <v>0</v>
      </c>
      <c r="AK216" s="22">
        <v>0</v>
      </c>
      <c r="AL216" s="22">
        <v>0</v>
      </c>
      <c r="AM216" s="22">
        <v>-1</v>
      </c>
      <c r="AN216" s="23">
        <f t="shared" si="122"/>
        <v>0</v>
      </c>
      <c r="AO216" s="4">
        <f t="shared" si="123"/>
        <v>604.31673306772905</v>
      </c>
      <c r="AP216" s="4">
        <f t="shared" si="124"/>
        <v>155.27988047808765</v>
      </c>
      <c r="AQ216" s="4">
        <f t="shared" si="125"/>
        <v>45.496015936254985</v>
      </c>
      <c r="AR216" s="4">
        <f t="shared" si="126"/>
        <v>127.58665338645417</v>
      </c>
      <c r="AS216" s="4">
        <f t="shared" si="127"/>
        <v>60.320717131474105</v>
      </c>
      <c r="AT216" s="4">
        <f t="shared" si="128"/>
        <v>992.99999999999989</v>
      </c>
      <c r="AU216" s="25">
        <v>4</v>
      </c>
      <c r="AV216" s="25">
        <v>0</v>
      </c>
      <c r="AW216" s="25">
        <v>0</v>
      </c>
      <c r="AX216" s="4">
        <f t="shared" si="129"/>
        <v>0</v>
      </c>
      <c r="AY216" s="25">
        <v>0</v>
      </c>
      <c r="AZ216" s="25">
        <v>0</v>
      </c>
      <c r="BA216" s="25">
        <v>0</v>
      </c>
      <c r="BB216" s="4">
        <f t="shared" si="145"/>
        <v>4</v>
      </c>
      <c r="BC216" s="4">
        <f t="shared" si="130"/>
        <v>608.31673306772905</v>
      </c>
      <c r="BD216" s="4">
        <f t="shared" si="131"/>
        <v>155.27988047808765</v>
      </c>
      <c r="BE216" s="4">
        <f t="shared" si="132"/>
        <v>45.496015936254985</v>
      </c>
      <c r="BF216" s="4">
        <f t="shared" si="133"/>
        <v>127.58665338645417</v>
      </c>
      <c r="BG216" s="4">
        <f t="shared" si="134"/>
        <v>60.320717131474105</v>
      </c>
      <c r="BH216" s="4">
        <f t="shared" si="135"/>
        <v>996.99999999999989</v>
      </c>
      <c r="BI216">
        <v>1</v>
      </c>
      <c r="BJ216">
        <v>0</v>
      </c>
      <c r="BK216">
        <v>0</v>
      </c>
      <c r="BL216">
        <f t="shared" si="136"/>
        <v>0</v>
      </c>
      <c r="BM216">
        <v>0</v>
      </c>
      <c r="BN216">
        <v>0</v>
      </c>
      <c r="BO216">
        <v>0</v>
      </c>
      <c r="BP216">
        <f t="shared" si="137"/>
        <v>1</v>
      </c>
      <c r="BQ216" s="4">
        <f t="shared" si="138"/>
        <v>609.31673306772905</v>
      </c>
      <c r="BR216" s="4">
        <f t="shared" si="139"/>
        <v>155.27988047808765</v>
      </c>
      <c r="BS216" s="4">
        <f t="shared" si="140"/>
        <v>45.496015936254985</v>
      </c>
      <c r="BT216" s="4">
        <f t="shared" si="141"/>
        <v>127.58665338645417</v>
      </c>
      <c r="BU216" s="4">
        <f t="shared" si="142"/>
        <v>60.320717131474105</v>
      </c>
      <c r="BV216" s="4">
        <f t="shared" si="143"/>
        <v>997.99999999999989</v>
      </c>
      <c r="BW216" s="33">
        <f t="shared" si="144"/>
        <v>1.0030090270812439E-3</v>
      </c>
    </row>
    <row r="217" spans="1:75" ht="16" x14ac:dyDescent="0.2">
      <c r="A217" s="2" t="s">
        <v>610</v>
      </c>
      <c r="B217" s="2" t="s">
        <v>610</v>
      </c>
      <c r="C217" s="3">
        <v>160</v>
      </c>
      <c r="D217" s="2" t="s">
        <v>611</v>
      </c>
      <c r="E217" s="2" t="s">
        <v>612</v>
      </c>
      <c r="F217" s="2" t="s">
        <v>538</v>
      </c>
      <c r="G217" s="2" t="s">
        <v>539</v>
      </c>
      <c r="H217" s="2" t="s">
        <v>540</v>
      </c>
      <c r="I217">
        <v>2071</v>
      </c>
      <c r="J217">
        <v>1518</v>
      </c>
      <c r="K217">
        <v>180</v>
      </c>
      <c r="L217">
        <v>373</v>
      </c>
      <c r="M217">
        <v>1552</v>
      </c>
      <c r="N217" s="7">
        <v>0.76907829534192274</v>
      </c>
      <c r="O217">
        <v>121</v>
      </c>
      <c r="P217" s="12">
        <f t="shared" si="115"/>
        <v>8.0277502477700699E-2</v>
      </c>
      <c r="Q217" s="7">
        <v>5.9960356788899903E-2</v>
      </c>
      <c r="R217" s="7">
        <f t="shared" si="112"/>
        <v>0.74691358024691357</v>
      </c>
      <c r="S217">
        <v>24</v>
      </c>
      <c r="T217" s="7">
        <v>1.1892963330029732E-2</v>
      </c>
      <c r="U217" s="7">
        <f t="shared" si="113"/>
        <v>0.14814814814814814</v>
      </c>
      <c r="V217">
        <v>17</v>
      </c>
      <c r="W217" s="7">
        <v>8.4241823587710603E-3</v>
      </c>
      <c r="X217" s="7">
        <f t="shared" si="114"/>
        <v>0.10493827160493827</v>
      </c>
      <c r="Y217">
        <v>304</v>
      </c>
      <c r="Z217" s="7">
        <v>0.15064420218037661</v>
      </c>
      <c r="AA217" s="15">
        <v>2032</v>
      </c>
      <c r="AB217" s="5">
        <f t="shared" si="116"/>
        <v>1562.7670961347869</v>
      </c>
      <c r="AC217" s="5">
        <f t="shared" si="117"/>
        <v>121.8394449950446</v>
      </c>
      <c r="AD217" s="5">
        <f t="shared" si="118"/>
        <v>24.166501486620415</v>
      </c>
      <c r="AE217" s="5">
        <f t="shared" si="119"/>
        <v>17.117938553022796</v>
      </c>
      <c r="AF217" s="16">
        <f t="shared" si="120"/>
        <v>306.10901883052526</v>
      </c>
      <c r="AG217" s="21">
        <v>4</v>
      </c>
      <c r="AH217" s="22">
        <v>0</v>
      </c>
      <c r="AI217" s="22">
        <v>0</v>
      </c>
      <c r="AJ217" s="4">
        <f t="shared" si="121"/>
        <v>0</v>
      </c>
      <c r="AK217" s="22">
        <v>0</v>
      </c>
      <c r="AL217" s="22">
        <v>0</v>
      </c>
      <c r="AM217" s="22">
        <v>0</v>
      </c>
      <c r="AN217" s="23">
        <f t="shared" si="122"/>
        <v>4</v>
      </c>
      <c r="AO217" s="4">
        <f t="shared" si="123"/>
        <v>1566.7670961347869</v>
      </c>
      <c r="AP217" s="4">
        <f t="shared" si="124"/>
        <v>121.8394449950446</v>
      </c>
      <c r="AQ217" s="4">
        <f t="shared" si="125"/>
        <v>24.166501486620415</v>
      </c>
      <c r="AR217" s="4">
        <f t="shared" si="126"/>
        <v>17.117938553022796</v>
      </c>
      <c r="AS217" s="4">
        <f t="shared" si="127"/>
        <v>306.10901883052526</v>
      </c>
      <c r="AT217" s="4">
        <f t="shared" si="128"/>
        <v>2036.0000000000002</v>
      </c>
      <c r="AU217" s="53">
        <v>3</v>
      </c>
      <c r="AV217" s="53">
        <v>0</v>
      </c>
      <c r="AW217" s="53">
        <v>0</v>
      </c>
      <c r="AX217" s="4">
        <f t="shared" si="129"/>
        <v>0</v>
      </c>
      <c r="AY217" s="53">
        <v>0</v>
      </c>
      <c r="AZ217" s="53">
        <v>0</v>
      </c>
      <c r="BA217" s="53">
        <v>0</v>
      </c>
      <c r="BB217" s="4">
        <f t="shared" si="145"/>
        <v>3</v>
      </c>
      <c r="BC217" s="4">
        <f t="shared" si="130"/>
        <v>1569.7670961347869</v>
      </c>
      <c r="BD217" s="4">
        <f t="shared" si="131"/>
        <v>121.8394449950446</v>
      </c>
      <c r="BE217" s="4">
        <f t="shared" si="132"/>
        <v>24.166501486620415</v>
      </c>
      <c r="BF217" s="4">
        <f t="shared" si="133"/>
        <v>17.117938553022796</v>
      </c>
      <c r="BG217" s="4">
        <f t="shared" si="134"/>
        <v>306.10901883052526</v>
      </c>
      <c r="BH217" s="4">
        <f t="shared" si="135"/>
        <v>2039.0000000000002</v>
      </c>
      <c r="BI217">
        <v>1</v>
      </c>
      <c r="BJ217">
        <v>0</v>
      </c>
      <c r="BK217">
        <v>1</v>
      </c>
      <c r="BL217">
        <f t="shared" si="136"/>
        <v>1</v>
      </c>
      <c r="BM217">
        <v>0</v>
      </c>
      <c r="BN217">
        <v>0</v>
      </c>
      <c r="BO217">
        <v>0</v>
      </c>
      <c r="BP217">
        <f t="shared" si="137"/>
        <v>2</v>
      </c>
      <c r="BQ217" s="4">
        <f t="shared" si="138"/>
        <v>1570.7670961347869</v>
      </c>
      <c r="BR217" s="4">
        <f t="shared" si="139"/>
        <v>122.8394449950446</v>
      </c>
      <c r="BS217" s="4">
        <f t="shared" si="140"/>
        <v>24.166501486620415</v>
      </c>
      <c r="BT217" s="4">
        <f t="shared" si="141"/>
        <v>17.117938553022796</v>
      </c>
      <c r="BU217" s="4">
        <f t="shared" si="142"/>
        <v>306.10901883052526</v>
      </c>
      <c r="BV217" s="4">
        <f t="shared" si="143"/>
        <v>2041.0000000000002</v>
      </c>
      <c r="BW217" s="33">
        <f t="shared" si="144"/>
        <v>9.8087297694948489E-4</v>
      </c>
    </row>
    <row r="218" spans="1:75" ht="16" x14ac:dyDescent="0.2">
      <c r="A218" s="2" t="s">
        <v>212</v>
      </c>
      <c r="B218" s="2" t="s">
        <v>212</v>
      </c>
      <c r="C218" s="3">
        <v>162</v>
      </c>
      <c r="D218" s="2" t="s">
        <v>213</v>
      </c>
      <c r="E218" s="2" t="s">
        <v>214</v>
      </c>
      <c r="F218" s="2" t="s">
        <v>179</v>
      </c>
      <c r="G218" s="2" t="s">
        <v>48</v>
      </c>
      <c r="H218" s="2" t="s">
        <v>49</v>
      </c>
      <c r="I218">
        <v>1112</v>
      </c>
      <c r="J218">
        <v>824</v>
      </c>
      <c r="K218">
        <v>223</v>
      </c>
      <c r="L218">
        <v>65</v>
      </c>
      <c r="M218">
        <v>780</v>
      </c>
      <c r="N218" s="7">
        <v>0.66666666666666663</v>
      </c>
      <c r="O218">
        <v>77</v>
      </c>
      <c r="P218" s="12">
        <f t="shared" si="115"/>
        <v>0.2282051282051282</v>
      </c>
      <c r="Q218" s="7">
        <v>6.5811965811965814E-2</v>
      </c>
      <c r="R218" s="7">
        <f t="shared" si="112"/>
        <v>0.28838951310861427</v>
      </c>
      <c r="S218">
        <v>110</v>
      </c>
      <c r="T218" s="7">
        <v>9.4017094017094016E-2</v>
      </c>
      <c r="U218" s="7">
        <f t="shared" si="113"/>
        <v>0.41198501872659177</v>
      </c>
      <c r="V218">
        <v>80</v>
      </c>
      <c r="W218" s="7">
        <v>6.8376068376068383E-2</v>
      </c>
      <c r="X218" s="7">
        <f t="shared" si="114"/>
        <v>0.29962546816479402</v>
      </c>
      <c r="Y218">
        <v>123</v>
      </c>
      <c r="Z218" s="7">
        <v>0.10512820512820513</v>
      </c>
      <c r="AA218" s="15">
        <v>1081</v>
      </c>
      <c r="AB218" s="5">
        <f t="shared" si="116"/>
        <v>720.66666666666663</v>
      </c>
      <c r="AC218" s="5">
        <f t="shared" si="117"/>
        <v>71.14273504273504</v>
      </c>
      <c r="AD218" s="5">
        <f t="shared" si="118"/>
        <v>101.63247863247864</v>
      </c>
      <c r="AE218" s="5">
        <f t="shared" si="119"/>
        <v>73.914529914529922</v>
      </c>
      <c r="AF218" s="16">
        <f t="shared" si="120"/>
        <v>113.64358974358974</v>
      </c>
      <c r="AG218" s="21">
        <v>0</v>
      </c>
      <c r="AH218" s="22">
        <v>0</v>
      </c>
      <c r="AI218" s="22">
        <v>-1</v>
      </c>
      <c r="AJ218" s="4">
        <f t="shared" si="121"/>
        <v>-1</v>
      </c>
      <c r="AK218" s="22">
        <v>0</v>
      </c>
      <c r="AL218" s="22">
        <v>0</v>
      </c>
      <c r="AM218" s="22">
        <v>-4</v>
      </c>
      <c r="AN218" s="23">
        <f t="shared" si="122"/>
        <v>-5</v>
      </c>
      <c r="AO218" s="4">
        <f t="shared" si="123"/>
        <v>720.66666666666663</v>
      </c>
      <c r="AP218" s="4">
        <f t="shared" si="124"/>
        <v>70.14273504273504</v>
      </c>
      <c r="AQ218" s="4">
        <f t="shared" si="125"/>
        <v>101.63247863247864</v>
      </c>
      <c r="AR218" s="4">
        <f t="shared" si="126"/>
        <v>73.914529914529922</v>
      </c>
      <c r="AS218" s="4">
        <f t="shared" si="127"/>
        <v>109.64358974358974</v>
      </c>
      <c r="AT218" s="4">
        <f t="shared" si="128"/>
        <v>1076</v>
      </c>
      <c r="AU218" s="25">
        <v>2</v>
      </c>
      <c r="AV218" s="25">
        <v>0</v>
      </c>
      <c r="AW218" s="25">
        <v>-1</v>
      </c>
      <c r="AX218" s="4">
        <f t="shared" si="129"/>
        <v>-1</v>
      </c>
      <c r="AY218" s="25">
        <v>0</v>
      </c>
      <c r="AZ218" s="25">
        <v>0</v>
      </c>
      <c r="BA218" s="25">
        <v>0</v>
      </c>
      <c r="BB218" s="4">
        <f t="shared" si="145"/>
        <v>1</v>
      </c>
      <c r="BC218" s="4">
        <f t="shared" si="130"/>
        <v>722.66666666666663</v>
      </c>
      <c r="BD218" s="4">
        <f t="shared" si="131"/>
        <v>69.14273504273504</v>
      </c>
      <c r="BE218" s="4">
        <f t="shared" si="132"/>
        <v>101.63247863247864</v>
      </c>
      <c r="BF218" s="4">
        <f t="shared" si="133"/>
        <v>73.914529914529922</v>
      </c>
      <c r="BG218" s="4">
        <f t="shared" si="134"/>
        <v>109.64358974358974</v>
      </c>
      <c r="BH218" s="4">
        <f t="shared" si="135"/>
        <v>1077</v>
      </c>
      <c r="BI218">
        <v>0</v>
      </c>
      <c r="BJ218">
        <v>0</v>
      </c>
      <c r="BK218">
        <v>0</v>
      </c>
      <c r="BL218">
        <f t="shared" si="136"/>
        <v>0</v>
      </c>
      <c r="BM218">
        <v>0</v>
      </c>
      <c r="BN218">
        <v>0</v>
      </c>
      <c r="BO218">
        <v>1</v>
      </c>
      <c r="BP218">
        <f t="shared" si="137"/>
        <v>1</v>
      </c>
      <c r="BQ218" s="4">
        <f t="shared" si="138"/>
        <v>722.66666666666663</v>
      </c>
      <c r="BR218" s="4">
        <f t="shared" si="139"/>
        <v>69.14273504273504</v>
      </c>
      <c r="BS218" s="4">
        <f t="shared" si="140"/>
        <v>101.63247863247864</v>
      </c>
      <c r="BT218" s="4">
        <f t="shared" si="141"/>
        <v>73.914529914529922</v>
      </c>
      <c r="BU218" s="4">
        <f t="shared" si="142"/>
        <v>110.64358974358974</v>
      </c>
      <c r="BV218" s="4">
        <f t="shared" si="143"/>
        <v>1078</v>
      </c>
      <c r="BW218" s="33">
        <f t="shared" si="144"/>
        <v>9.2850510677808728E-4</v>
      </c>
    </row>
    <row r="219" spans="1:75" ht="16" x14ac:dyDescent="0.2">
      <c r="A219" s="2" t="s">
        <v>559</v>
      </c>
      <c r="B219" s="2" t="s">
        <v>559</v>
      </c>
      <c r="C219" s="3">
        <v>55</v>
      </c>
      <c r="D219" s="2" t="s">
        <v>560</v>
      </c>
      <c r="E219" s="2" t="s">
        <v>561</v>
      </c>
      <c r="F219" s="2" t="s">
        <v>538</v>
      </c>
      <c r="G219" s="2" t="s">
        <v>367</v>
      </c>
      <c r="H219" s="2" t="s">
        <v>368</v>
      </c>
      <c r="I219">
        <v>13581</v>
      </c>
      <c r="J219">
        <v>7142</v>
      </c>
      <c r="K219">
        <v>5815</v>
      </c>
      <c r="L219">
        <v>624</v>
      </c>
      <c r="M219">
        <v>6951</v>
      </c>
      <c r="N219" s="7">
        <v>0.51340571681808111</v>
      </c>
      <c r="O219">
        <v>2339</v>
      </c>
      <c r="P219" s="12">
        <f t="shared" si="115"/>
        <v>0.46569170544353344</v>
      </c>
      <c r="Q219" s="7">
        <v>0.17276017431124899</v>
      </c>
      <c r="R219" s="7">
        <f t="shared" si="112"/>
        <v>0.37097541633624115</v>
      </c>
      <c r="S219">
        <v>426</v>
      </c>
      <c r="T219" s="7">
        <v>3.1464657655661421E-2</v>
      </c>
      <c r="U219" s="7">
        <f t="shared" si="113"/>
        <v>6.7565424266455204E-2</v>
      </c>
      <c r="V219">
        <v>3540</v>
      </c>
      <c r="W219" s="7">
        <v>0.26146687347662306</v>
      </c>
      <c r="X219" s="7">
        <f t="shared" si="114"/>
        <v>0.56145915939730373</v>
      </c>
      <c r="Y219">
        <v>283</v>
      </c>
      <c r="Z219" s="7">
        <v>2.0902577738385403E-2</v>
      </c>
      <c r="AA219" s="15">
        <v>14009</v>
      </c>
      <c r="AB219" s="5">
        <f t="shared" si="116"/>
        <v>7192.3006869044984</v>
      </c>
      <c r="AC219" s="5">
        <f t="shared" si="117"/>
        <v>2420.1972819262869</v>
      </c>
      <c r="AD219" s="5">
        <f t="shared" si="118"/>
        <v>440.78838909816085</v>
      </c>
      <c r="AE219" s="5">
        <f t="shared" si="119"/>
        <v>3662.8894305340123</v>
      </c>
      <c r="AF219" s="16">
        <f t="shared" si="120"/>
        <v>292.82421153704109</v>
      </c>
      <c r="AG219" s="21">
        <v>31</v>
      </c>
      <c r="AH219" s="22">
        <v>0</v>
      </c>
      <c r="AI219" s="22">
        <v>20</v>
      </c>
      <c r="AJ219" s="4">
        <f t="shared" si="121"/>
        <v>20</v>
      </c>
      <c r="AK219" s="22">
        <v>0</v>
      </c>
      <c r="AL219" s="22">
        <v>20</v>
      </c>
      <c r="AM219" s="22">
        <v>4</v>
      </c>
      <c r="AN219" s="23">
        <f t="shared" si="122"/>
        <v>75</v>
      </c>
      <c r="AO219" s="4">
        <f t="shared" si="123"/>
        <v>7223.3006869044984</v>
      </c>
      <c r="AP219" s="4">
        <f t="shared" si="124"/>
        <v>2440.1972819262869</v>
      </c>
      <c r="AQ219" s="4">
        <f t="shared" si="125"/>
        <v>440.78838909816085</v>
      </c>
      <c r="AR219" s="4">
        <f t="shared" si="126"/>
        <v>3682.8894305340123</v>
      </c>
      <c r="AS219" s="4">
        <f t="shared" si="127"/>
        <v>296.82421153704109</v>
      </c>
      <c r="AT219" s="4">
        <f t="shared" si="128"/>
        <v>14084</v>
      </c>
      <c r="AU219" s="25">
        <v>21</v>
      </c>
      <c r="AV219" s="25">
        <v>0</v>
      </c>
      <c r="AW219" s="25">
        <v>11</v>
      </c>
      <c r="AX219" s="4">
        <f t="shared" si="129"/>
        <v>11</v>
      </c>
      <c r="AY219" s="25">
        <v>0</v>
      </c>
      <c r="AZ219" s="25">
        <v>0</v>
      </c>
      <c r="BA219" s="25">
        <v>2</v>
      </c>
      <c r="BB219" s="4">
        <f t="shared" si="145"/>
        <v>34</v>
      </c>
      <c r="BC219" s="4">
        <f t="shared" si="130"/>
        <v>7244.3006869044984</v>
      </c>
      <c r="BD219" s="4">
        <f t="shared" si="131"/>
        <v>2451.1972819262869</v>
      </c>
      <c r="BE219" s="4">
        <f t="shared" si="132"/>
        <v>440.78838909816085</v>
      </c>
      <c r="BF219" s="4">
        <f t="shared" si="133"/>
        <v>3682.8894305340123</v>
      </c>
      <c r="BG219" s="4">
        <f t="shared" si="134"/>
        <v>298.82421153704109</v>
      </c>
      <c r="BH219" s="4">
        <f t="shared" si="135"/>
        <v>14118</v>
      </c>
      <c r="BI219">
        <v>0</v>
      </c>
      <c r="BJ219">
        <v>0</v>
      </c>
      <c r="BK219">
        <v>8</v>
      </c>
      <c r="BL219">
        <f t="shared" si="136"/>
        <v>8</v>
      </c>
      <c r="BM219">
        <v>0</v>
      </c>
      <c r="BN219">
        <v>0</v>
      </c>
      <c r="BO219">
        <v>1</v>
      </c>
      <c r="BP219">
        <f t="shared" si="137"/>
        <v>9</v>
      </c>
      <c r="BQ219" s="4">
        <f t="shared" si="138"/>
        <v>7244.3006869044984</v>
      </c>
      <c r="BR219" s="4">
        <f t="shared" si="139"/>
        <v>2459.1972819262869</v>
      </c>
      <c r="BS219" s="4">
        <f t="shared" si="140"/>
        <v>440.78838909816085</v>
      </c>
      <c r="BT219" s="4">
        <f t="shared" si="141"/>
        <v>3682.8894305340123</v>
      </c>
      <c r="BU219" s="4">
        <f t="shared" si="142"/>
        <v>299.82421153704109</v>
      </c>
      <c r="BV219" s="4">
        <f t="shared" si="143"/>
        <v>14127</v>
      </c>
      <c r="BW219" s="33">
        <f t="shared" si="144"/>
        <v>6.3748406289842758E-4</v>
      </c>
    </row>
    <row r="220" spans="1:75" ht="16" x14ac:dyDescent="0.2">
      <c r="A220" s="2" t="s">
        <v>176</v>
      </c>
      <c r="B220" s="2" t="s">
        <v>176</v>
      </c>
      <c r="C220" s="3">
        <v>21</v>
      </c>
      <c r="D220" s="2" t="s">
        <v>177</v>
      </c>
      <c r="E220" s="2" t="s">
        <v>178</v>
      </c>
      <c r="F220" s="2" t="s">
        <v>179</v>
      </c>
      <c r="G220" s="2" t="s">
        <v>48</v>
      </c>
      <c r="H220" s="2" t="s">
        <v>49</v>
      </c>
      <c r="I220">
        <v>4664</v>
      </c>
      <c r="J220">
        <v>2649</v>
      </c>
      <c r="K220">
        <v>1981</v>
      </c>
      <c r="L220">
        <v>34</v>
      </c>
      <c r="M220">
        <v>2326</v>
      </c>
      <c r="N220" s="7">
        <v>0.4862040133779264</v>
      </c>
      <c r="O220">
        <v>895</v>
      </c>
      <c r="P220" s="12">
        <f t="shared" si="115"/>
        <v>0.50606187290969906</v>
      </c>
      <c r="Q220" s="7">
        <v>0.1870819397993311</v>
      </c>
      <c r="R220" s="7">
        <f t="shared" si="112"/>
        <v>0.36968194960760009</v>
      </c>
      <c r="S220">
        <v>884</v>
      </c>
      <c r="T220" s="7">
        <v>0.18478260869565216</v>
      </c>
      <c r="U220" s="7">
        <f t="shared" si="113"/>
        <v>0.36513837257331672</v>
      </c>
      <c r="V220">
        <v>642</v>
      </c>
      <c r="W220" s="7">
        <v>0.13419732441471571</v>
      </c>
      <c r="X220" s="7">
        <f t="shared" si="114"/>
        <v>0.26517967781908297</v>
      </c>
      <c r="Y220">
        <v>37</v>
      </c>
      <c r="Z220" s="7">
        <v>7.734113712374582E-3</v>
      </c>
      <c r="AA220" s="15">
        <v>4714</v>
      </c>
      <c r="AB220" s="5">
        <f t="shared" si="116"/>
        <v>2291.9657190635448</v>
      </c>
      <c r="AC220" s="5">
        <f t="shared" si="117"/>
        <v>881.90426421404686</v>
      </c>
      <c r="AD220" s="5">
        <f t="shared" si="118"/>
        <v>871.06521739130426</v>
      </c>
      <c r="AE220" s="5">
        <f t="shared" si="119"/>
        <v>632.60618729096984</v>
      </c>
      <c r="AF220" s="16">
        <f t="shared" si="120"/>
        <v>36.458612040133779</v>
      </c>
      <c r="AG220" s="21">
        <v>-2</v>
      </c>
      <c r="AH220" s="22">
        <v>-2</v>
      </c>
      <c r="AI220" s="22">
        <v>1</v>
      </c>
      <c r="AJ220" s="4">
        <f t="shared" si="121"/>
        <v>-1</v>
      </c>
      <c r="AK220" s="22">
        <v>0</v>
      </c>
      <c r="AL220" s="22">
        <v>0</v>
      </c>
      <c r="AM220" s="22">
        <v>3</v>
      </c>
      <c r="AN220" s="23">
        <f t="shared" si="122"/>
        <v>0</v>
      </c>
      <c r="AO220" s="4">
        <f t="shared" si="123"/>
        <v>2289.9657190635448</v>
      </c>
      <c r="AP220" s="4">
        <f t="shared" si="124"/>
        <v>880.90426421404686</v>
      </c>
      <c r="AQ220" s="4">
        <f t="shared" si="125"/>
        <v>871.06521739130426</v>
      </c>
      <c r="AR220" s="4">
        <f t="shared" si="126"/>
        <v>632.60618729096984</v>
      </c>
      <c r="AS220" s="4">
        <f t="shared" si="127"/>
        <v>39.458612040133779</v>
      </c>
      <c r="AT220" s="4">
        <f t="shared" si="128"/>
        <v>4713.9999999999991</v>
      </c>
      <c r="AU220" s="25">
        <v>0</v>
      </c>
      <c r="AV220" s="25">
        <v>0</v>
      </c>
      <c r="AW220" s="25">
        <v>1</v>
      </c>
      <c r="AX220" s="4">
        <f t="shared" si="129"/>
        <v>1</v>
      </c>
      <c r="AY220" s="25">
        <v>-3</v>
      </c>
      <c r="AZ220" s="25">
        <v>0</v>
      </c>
      <c r="BA220" s="25">
        <v>2</v>
      </c>
      <c r="BB220" s="4">
        <f t="shared" si="145"/>
        <v>0</v>
      </c>
      <c r="BC220" s="4">
        <f t="shared" si="130"/>
        <v>2289.9657190635448</v>
      </c>
      <c r="BD220" s="4">
        <f t="shared" si="131"/>
        <v>881.90426421404686</v>
      </c>
      <c r="BE220" s="4">
        <f t="shared" si="132"/>
        <v>868.06521739130426</v>
      </c>
      <c r="BF220" s="4">
        <f t="shared" si="133"/>
        <v>632.60618729096984</v>
      </c>
      <c r="BG220" s="4">
        <f t="shared" si="134"/>
        <v>41.458612040133779</v>
      </c>
      <c r="BH220" s="4">
        <f t="shared" si="135"/>
        <v>4713.9999999999991</v>
      </c>
      <c r="BI220">
        <v>2</v>
      </c>
      <c r="BJ220">
        <v>0</v>
      </c>
      <c r="BK220">
        <v>0</v>
      </c>
      <c r="BL220">
        <f t="shared" si="136"/>
        <v>0</v>
      </c>
      <c r="BM220">
        <v>0</v>
      </c>
      <c r="BN220">
        <v>0</v>
      </c>
      <c r="BO220">
        <v>1</v>
      </c>
      <c r="BP220">
        <f t="shared" si="137"/>
        <v>3</v>
      </c>
      <c r="BQ220" s="4">
        <f t="shared" si="138"/>
        <v>2291.9657190635448</v>
      </c>
      <c r="BR220" s="4">
        <f t="shared" si="139"/>
        <v>881.90426421404686</v>
      </c>
      <c r="BS220" s="4">
        <f t="shared" si="140"/>
        <v>868.06521739130426</v>
      </c>
      <c r="BT220" s="4">
        <f t="shared" si="141"/>
        <v>632.60618729096984</v>
      </c>
      <c r="BU220" s="4">
        <f t="shared" si="142"/>
        <v>42.458612040133779</v>
      </c>
      <c r="BV220" s="4">
        <f t="shared" si="143"/>
        <v>4716.9999999999991</v>
      </c>
      <c r="BW220" s="33">
        <f t="shared" si="144"/>
        <v>6.3640220619431498E-4</v>
      </c>
    </row>
    <row r="221" spans="1:75" ht="16" x14ac:dyDescent="0.2">
      <c r="A221" s="2" t="s">
        <v>73</v>
      </c>
      <c r="B221" s="2" t="s">
        <v>73</v>
      </c>
      <c r="C221" s="3">
        <v>97</v>
      </c>
      <c r="D221" s="2" t="s">
        <v>74</v>
      </c>
      <c r="E221" s="2" t="s">
        <v>75</v>
      </c>
      <c r="F221" s="2" t="s">
        <v>47</v>
      </c>
      <c r="G221" s="2" t="s">
        <v>48</v>
      </c>
      <c r="H221" s="2" t="s">
        <v>49</v>
      </c>
      <c r="I221">
        <v>64</v>
      </c>
      <c r="J221">
        <v>64</v>
      </c>
      <c r="K221">
        <v>0</v>
      </c>
      <c r="L221">
        <v>0</v>
      </c>
      <c r="M221">
        <v>64</v>
      </c>
      <c r="N221" s="7">
        <v>1</v>
      </c>
      <c r="O221">
        <v>0</v>
      </c>
      <c r="P221" s="12">
        <f t="shared" si="115"/>
        <v>0</v>
      </c>
      <c r="Q221" s="7">
        <v>0</v>
      </c>
      <c r="R221" s="7">
        <v>0</v>
      </c>
      <c r="S221">
        <v>0</v>
      </c>
      <c r="T221" s="7">
        <v>0</v>
      </c>
      <c r="U221" s="7">
        <v>0</v>
      </c>
      <c r="V221">
        <v>0</v>
      </c>
      <c r="W221" s="7">
        <v>0</v>
      </c>
      <c r="X221" s="7">
        <v>0</v>
      </c>
      <c r="Y221">
        <v>0</v>
      </c>
      <c r="Z221" s="7">
        <v>0</v>
      </c>
      <c r="AA221" s="15">
        <v>59</v>
      </c>
      <c r="AB221" s="5">
        <f t="shared" si="116"/>
        <v>59</v>
      </c>
      <c r="AC221" s="5">
        <f t="shared" si="117"/>
        <v>0</v>
      </c>
      <c r="AD221" s="5">
        <f t="shared" si="118"/>
        <v>0</v>
      </c>
      <c r="AE221" s="5">
        <f t="shared" si="119"/>
        <v>0</v>
      </c>
      <c r="AF221" s="16">
        <f t="shared" si="120"/>
        <v>0</v>
      </c>
      <c r="AG221" s="21">
        <v>1</v>
      </c>
      <c r="AH221" s="22">
        <v>0</v>
      </c>
      <c r="AI221" s="22">
        <v>0</v>
      </c>
      <c r="AJ221" s="4">
        <f t="shared" si="121"/>
        <v>0</v>
      </c>
      <c r="AK221" s="22">
        <v>0</v>
      </c>
      <c r="AL221" s="22">
        <v>0</v>
      </c>
      <c r="AM221" s="22">
        <v>0</v>
      </c>
      <c r="AN221" s="23">
        <f t="shared" si="122"/>
        <v>1</v>
      </c>
      <c r="AO221" s="4">
        <f t="shared" si="123"/>
        <v>60</v>
      </c>
      <c r="AP221" s="4">
        <f t="shared" si="124"/>
        <v>0</v>
      </c>
      <c r="AQ221" s="4">
        <f t="shared" si="125"/>
        <v>0</v>
      </c>
      <c r="AR221" s="4">
        <f t="shared" si="126"/>
        <v>0</v>
      </c>
      <c r="AS221" s="4">
        <f t="shared" si="127"/>
        <v>0</v>
      </c>
      <c r="AT221" s="4">
        <f t="shared" si="128"/>
        <v>60</v>
      </c>
      <c r="AU221" s="25">
        <v>-1</v>
      </c>
      <c r="AV221" s="25">
        <v>0</v>
      </c>
      <c r="AW221" s="25">
        <v>0</v>
      </c>
      <c r="AX221" s="4">
        <f t="shared" si="129"/>
        <v>0</v>
      </c>
      <c r="AY221" s="25">
        <v>0</v>
      </c>
      <c r="AZ221" s="25">
        <v>0</v>
      </c>
      <c r="BA221" s="25">
        <v>0</v>
      </c>
      <c r="BB221" s="4">
        <f t="shared" si="145"/>
        <v>-1</v>
      </c>
      <c r="BC221" s="4">
        <f t="shared" si="130"/>
        <v>59</v>
      </c>
      <c r="BD221" s="4">
        <f t="shared" si="131"/>
        <v>0</v>
      </c>
      <c r="BE221" s="4">
        <f t="shared" si="132"/>
        <v>0</v>
      </c>
      <c r="BF221" s="4">
        <f t="shared" si="133"/>
        <v>0</v>
      </c>
      <c r="BG221" s="4">
        <f t="shared" si="134"/>
        <v>0</v>
      </c>
      <c r="BH221" s="4">
        <f t="shared" si="135"/>
        <v>59</v>
      </c>
      <c r="BI221">
        <v>0</v>
      </c>
      <c r="BJ221">
        <v>0</v>
      </c>
      <c r="BK221">
        <v>0</v>
      </c>
      <c r="BL221">
        <f t="shared" si="136"/>
        <v>0</v>
      </c>
      <c r="BM221">
        <v>0</v>
      </c>
      <c r="BN221">
        <v>0</v>
      </c>
      <c r="BO221">
        <v>0</v>
      </c>
      <c r="BP221">
        <f t="shared" si="137"/>
        <v>0</v>
      </c>
      <c r="BQ221" s="4">
        <f t="shared" si="138"/>
        <v>59</v>
      </c>
      <c r="BR221" s="4">
        <f t="shared" si="139"/>
        <v>0</v>
      </c>
      <c r="BS221" s="4">
        <f t="shared" si="140"/>
        <v>0</v>
      </c>
      <c r="BT221" s="4">
        <f t="shared" si="141"/>
        <v>0</v>
      </c>
      <c r="BU221" s="4">
        <f t="shared" si="142"/>
        <v>0</v>
      </c>
      <c r="BV221" s="4">
        <f t="shared" si="143"/>
        <v>59</v>
      </c>
      <c r="BW221" s="33">
        <f t="shared" si="144"/>
        <v>0</v>
      </c>
    </row>
    <row r="222" spans="1:75" ht="16" x14ac:dyDescent="0.2">
      <c r="A222" s="2" t="s">
        <v>76</v>
      </c>
      <c r="B222" s="2" t="s">
        <v>76</v>
      </c>
      <c r="C222" s="3">
        <v>109</v>
      </c>
      <c r="D222" s="2" t="s">
        <v>77</v>
      </c>
      <c r="E222" s="2" t="s">
        <v>78</v>
      </c>
      <c r="F222" s="2" t="s">
        <v>47</v>
      </c>
      <c r="G222" s="2" t="s">
        <v>48</v>
      </c>
      <c r="H222" s="2" t="s">
        <v>49</v>
      </c>
      <c r="I222">
        <v>1069</v>
      </c>
      <c r="J222">
        <v>850</v>
      </c>
      <c r="K222">
        <v>212</v>
      </c>
      <c r="L222">
        <v>7</v>
      </c>
      <c r="M222">
        <v>862</v>
      </c>
      <c r="N222" s="7">
        <v>0.81706161137440758</v>
      </c>
      <c r="O222">
        <v>64</v>
      </c>
      <c r="P222" s="12">
        <f t="shared" si="115"/>
        <v>0.18293838862559242</v>
      </c>
      <c r="Q222" s="7">
        <v>6.0663507109004741E-2</v>
      </c>
      <c r="R222" s="7">
        <f t="shared" ref="R222:R229" si="146">Q222/P222</f>
        <v>0.33160621761658032</v>
      </c>
      <c r="S222">
        <v>117</v>
      </c>
      <c r="T222" s="7">
        <v>0.11090047393364928</v>
      </c>
      <c r="U222" s="7">
        <f t="shared" ref="U222:U229" si="147">T222/P222</f>
        <v>0.60621761658031081</v>
      </c>
      <c r="V222">
        <v>12</v>
      </c>
      <c r="W222" s="7">
        <v>1.1374407582938388E-2</v>
      </c>
      <c r="X222" s="7">
        <f t="shared" ref="X222:X229" si="148">W222/P222</f>
        <v>6.2176165803108807E-2</v>
      </c>
      <c r="Y222">
        <v>0</v>
      </c>
      <c r="Z222" s="7">
        <v>0</v>
      </c>
      <c r="AA222" s="15">
        <v>1052</v>
      </c>
      <c r="AB222" s="5">
        <f t="shared" si="116"/>
        <v>859.54881516587682</v>
      </c>
      <c r="AC222" s="5">
        <f t="shared" si="117"/>
        <v>63.818009478672991</v>
      </c>
      <c r="AD222" s="5">
        <f t="shared" si="118"/>
        <v>116.66729857819905</v>
      </c>
      <c r="AE222" s="5">
        <f t="shared" si="119"/>
        <v>11.965876777251184</v>
      </c>
      <c r="AF222" s="16">
        <f t="shared" si="120"/>
        <v>0</v>
      </c>
      <c r="AG222" s="21">
        <v>4</v>
      </c>
      <c r="AH222" s="22">
        <v>0</v>
      </c>
      <c r="AI222" s="22">
        <v>3</v>
      </c>
      <c r="AJ222" s="4">
        <f t="shared" si="121"/>
        <v>3</v>
      </c>
      <c r="AK222" s="22">
        <v>0</v>
      </c>
      <c r="AL222" s="22">
        <v>0</v>
      </c>
      <c r="AM222" s="22">
        <v>0</v>
      </c>
      <c r="AN222" s="23">
        <f t="shared" si="122"/>
        <v>7</v>
      </c>
      <c r="AO222" s="4">
        <f t="shared" si="123"/>
        <v>863.54881516587682</v>
      </c>
      <c r="AP222" s="4">
        <f t="shared" si="124"/>
        <v>66.818009478672991</v>
      </c>
      <c r="AQ222" s="4">
        <f t="shared" si="125"/>
        <v>116.66729857819905</v>
      </c>
      <c r="AR222" s="4">
        <f t="shared" si="126"/>
        <v>11.965876777251184</v>
      </c>
      <c r="AS222" s="4">
        <f t="shared" si="127"/>
        <v>0</v>
      </c>
      <c r="AT222" s="4">
        <f t="shared" si="128"/>
        <v>1059</v>
      </c>
      <c r="AU222" s="25">
        <v>3</v>
      </c>
      <c r="AV222" s="25">
        <v>0</v>
      </c>
      <c r="AW222" s="25">
        <v>7</v>
      </c>
      <c r="AX222" s="4">
        <f t="shared" si="129"/>
        <v>7</v>
      </c>
      <c r="AY222" s="25">
        <v>0</v>
      </c>
      <c r="AZ222" s="25">
        <v>0</v>
      </c>
      <c r="BA222" s="25">
        <v>0</v>
      </c>
      <c r="BB222" s="4">
        <f t="shared" si="145"/>
        <v>10</v>
      </c>
      <c r="BC222" s="4">
        <f t="shared" si="130"/>
        <v>866.54881516587682</v>
      </c>
      <c r="BD222" s="4">
        <f t="shared" si="131"/>
        <v>73.818009478672991</v>
      </c>
      <c r="BE222" s="4">
        <f t="shared" si="132"/>
        <v>116.66729857819905</v>
      </c>
      <c r="BF222" s="4">
        <f t="shared" si="133"/>
        <v>11.965876777251184</v>
      </c>
      <c r="BG222" s="4">
        <f t="shared" si="134"/>
        <v>0</v>
      </c>
      <c r="BH222" s="4">
        <f t="shared" si="135"/>
        <v>1069</v>
      </c>
      <c r="BI222">
        <v>0</v>
      </c>
      <c r="BJ222">
        <v>0</v>
      </c>
      <c r="BK222">
        <v>0</v>
      </c>
      <c r="BL222">
        <f t="shared" si="136"/>
        <v>0</v>
      </c>
      <c r="BM222">
        <v>0</v>
      </c>
      <c r="BN222">
        <v>0</v>
      </c>
      <c r="BO222">
        <v>0</v>
      </c>
      <c r="BP222">
        <f t="shared" si="137"/>
        <v>0</v>
      </c>
      <c r="BQ222" s="4">
        <f t="shared" si="138"/>
        <v>866.54881516587682</v>
      </c>
      <c r="BR222" s="4">
        <f t="shared" si="139"/>
        <v>73.818009478672991</v>
      </c>
      <c r="BS222" s="4">
        <f t="shared" si="140"/>
        <v>116.66729857819905</v>
      </c>
      <c r="BT222" s="4">
        <f t="shared" si="141"/>
        <v>11.965876777251184</v>
      </c>
      <c r="BU222" s="4">
        <f t="shared" si="142"/>
        <v>0</v>
      </c>
      <c r="BV222" s="4">
        <f t="shared" si="143"/>
        <v>1069</v>
      </c>
      <c r="BW222" s="33">
        <f t="shared" si="144"/>
        <v>0</v>
      </c>
    </row>
    <row r="223" spans="1:75" ht="16" x14ac:dyDescent="0.2">
      <c r="A223" s="2" t="s">
        <v>122</v>
      </c>
      <c r="B223" s="2" t="s">
        <v>122</v>
      </c>
      <c r="C223" s="3">
        <v>96</v>
      </c>
      <c r="D223" s="2" t="s">
        <v>123</v>
      </c>
      <c r="E223" s="2" t="s">
        <v>124</v>
      </c>
      <c r="F223" s="2" t="s">
        <v>107</v>
      </c>
      <c r="G223" s="2" t="s">
        <v>108</v>
      </c>
      <c r="H223" s="2" t="s">
        <v>109</v>
      </c>
      <c r="I223">
        <v>715</v>
      </c>
      <c r="J223">
        <v>638</v>
      </c>
      <c r="K223">
        <v>53</v>
      </c>
      <c r="L223">
        <v>24</v>
      </c>
      <c r="M223">
        <v>676</v>
      </c>
      <c r="N223" s="7">
        <v>0.90013315579227693</v>
      </c>
      <c r="O223">
        <v>18</v>
      </c>
      <c r="P223" s="12">
        <f t="shared" si="115"/>
        <v>2.7962716378162448E-2</v>
      </c>
      <c r="Q223" s="7">
        <v>2.3968042609853527E-2</v>
      </c>
      <c r="R223" s="7">
        <f t="shared" si="146"/>
        <v>0.85714285714285721</v>
      </c>
      <c r="S223">
        <v>3</v>
      </c>
      <c r="T223" s="7">
        <v>3.9946737683089215E-3</v>
      </c>
      <c r="U223" s="7">
        <f t="shared" si="147"/>
        <v>0.14285714285714288</v>
      </c>
      <c r="V223">
        <v>0</v>
      </c>
      <c r="W223" s="7">
        <v>0</v>
      </c>
      <c r="X223" s="7">
        <f t="shared" si="148"/>
        <v>0</v>
      </c>
      <c r="Y223">
        <v>54</v>
      </c>
      <c r="Z223" s="7">
        <v>7.1904127829560585E-2</v>
      </c>
      <c r="AA223" s="15">
        <v>680</v>
      </c>
      <c r="AB223" s="5">
        <f t="shared" si="116"/>
        <v>612.09054593874828</v>
      </c>
      <c r="AC223" s="5">
        <f t="shared" si="117"/>
        <v>16.298268974700399</v>
      </c>
      <c r="AD223" s="5">
        <f t="shared" si="118"/>
        <v>2.7163781624500665</v>
      </c>
      <c r="AE223" s="5">
        <f t="shared" si="119"/>
        <v>0</v>
      </c>
      <c r="AF223" s="16">
        <f t="shared" si="120"/>
        <v>48.894806924101196</v>
      </c>
      <c r="AG223" s="21">
        <v>0</v>
      </c>
      <c r="AH223" s="22">
        <v>0</v>
      </c>
      <c r="AI223" s="22">
        <v>0</v>
      </c>
      <c r="AJ223" s="4">
        <f t="shared" si="121"/>
        <v>0</v>
      </c>
      <c r="AK223" s="22">
        <v>0</v>
      </c>
      <c r="AL223" s="22">
        <v>0</v>
      </c>
      <c r="AM223" s="22">
        <v>0</v>
      </c>
      <c r="AN223" s="23">
        <f t="shared" si="122"/>
        <v>0</v>
      </c>
      <c r="AO223" s="4">
        <f t="shared" si="123"/>
        <v>612.09054593874828</v>
      </c>
      <c r="AP223" s="4">
        <f t="shared" si="124"/>
        <v>16.298268974700399</v>
      </c>
      <c r="AQ223" s="4">
        <f t="shared" si="125"/>
        <v>2.7163781624500665</v>
      </c>
      <c r="AR223" s="4">
        <f t="shared" si="126"/>
        <v>0</v>
      </c>
      <c r="AS223" s="4">
        <f t="shared" si="127"/>
        <v>48.894806924101196</v>
      </c>
      <c r="AT223" s="4">
        <f t="shared" si="128"/>
        <v>679.99999999999989</v>
      </c>
      <c r="AU223" s="25">
        <v>2</v>
      </c>
      <c r="AV223" s="25">
        <v>0</v>
      </c>
      <c r="AW223" s="25">
        <v>1</v>
      </c>
      <c r="AX223" s="4">
        <f t="shared" si="129"/>
        <v>1</v>
      </c>
      <c r="AY223" s="25">
        <v>0</v>
      </c>
      <c r="AZ223" s="25">
        <v>0</v>
      </c>
      <c r="BA223" s="25">
        <v>0</v>
      </c>
      <c r="BB223" s="4">
        <f t="shared" si="145"/>
        <v>3</v>
      </c>
      <c r="BC223" s="4">
        <f t="shared" si="130"/>
        <v>614.09054593874828</v>
      </c>
      <c r="BD223" s="4">
        <f t="shared" si="131"/>
        <v>17.298268974700399</v>
      </c>
      <c r="BE223" s="4">
        <f t="shared" si="132"/>
        <v>2.7163781624500665</v>
      </c>
      <c r="BF223" s="4">
        <f t="shared" si="133"/>
        <v>0</v>
      </c>
      <c r="BG223" s="4">
        <f t="shared" si="134"/>
        <v>48.894806924101196</v>
      </c>
      <c r="BH223" s="4">
        <f t="shared" si="135"/>
        <v>682.99999999999989</v>
      </c>
      <c r="BI223">
        <v>0</v>
      </c>
      <c r="BJ223">
        <v>0</v>
      </c>
      <c r="BK223">
        <v>0</v>
      </c>
      <c r="BL223">
        <f t="shared" si="136"/>
        <v>0</v>
      </c>
      <c r="BM223">
        <v>0</v>
      </c>
      <c r="BN223">
        <v>0</v>
      </c>
      <c r="BO223">
        <v>0</v>
      </c>
      <c r="BP223">
        <f t="shared" si="137"/>
        <v>0</v>
      </c>
      <c r="BQ223" s="4">
        <f t="shared" si="138"/>
        <v>614.09054593874828</v>
      </c>
      <c r="BR223" s="4">
        <f t="shared" si="139"/>
        <v>17.298268974700399</v>
      </c>
      <c r="BS223" s="4">
        <f t="shared" si="140"/>
        <v>2.7163781624500665</v>
      </c>
      <c r="BT223" s="4">
        <f t="shared" si="141"/>
        <v>0</v>
      </c>
      <c r="BU223" s="4">
        <f t="shared" si="142"/>
        <v>48.894806924101196</v>
      </c>
      <c r="BV223" s="4">
        <f t="shared" si="143"/>
        <v>682.99999999999989</v>
      </c>
      <c r="BW223" s="33">
        <f t="shared" si="144"/>
        <v>0</v>
      </c>
    </row>
    <row r="224" spans="1:75" ht="16" x14ac:dyDescent="0.2">
      <c r="A224" s="2" t="s">
        <v>182</v>
      </c>
      <c r="B224" s="2" t="s">
        <v>182</v>
      </c>
      <c r="C224" s="3">
        <v>43</v>
      </c>
      <c r="D224" s="2" t="s">
        <v>183</v>
      </c>
      <c r="E224" s="2" t="s">
        <v>184</v>
      </c>
      <c r="F224" s="2" t="s">
        <v>179</v>
      </c>
      <c r="G224" s="2" t="s">
        <v>48</v>
      </c>
      <c r="H224" s="2" t="s">
        <v>49</v>
      </c>
      <c r="I224">
        <v>469</v>
      </c>
      <c r="J224">
        <v>402</v>
      </c>
      <c r="K224">
        <v>17</v>
      </c>
      <c r="L224">
        <v>50</v>
      </c>
      <c r="M224">
        <v>356</v>
      </c>
      <c r="N224" s="7">
        <v>0.77223427331887207</v>
      </c>
      <c r="O224">
        <v>2</v>
      </c>
      <c r="P224" s="12">
        <f t="shared" si="115"/>
        <v>1.0845986984815618E-2</v>
      </c>
      <c r="Q224" s="7">
        <v>4.3383947939262474E-3</v>
      </c>
      <c r="R224" s="7">
        <f t="shared" si="146"/>
        <v>0.4</v>
      </c>
      <c r="S224">
        <v>3</v>
      </c>
      <c r="T224" s="7">
        <v>6.5075921908893707E-3</v>
      </c>
      <c r="U224" s="7">
        <f t="shared" si="147"/>
        <v>0.6</v>
      </c>
      <c r="V224">
        <v>0</v>
      </c>
      <c r="W224" s="7">
        <v>0</v>
      </c>
      <c r="X224" s="7">
        <f t="shared" si="148"/>
        <v>0</v>
      </c>
      <c r="Y224">
        <v>100</v>
      </c>
      <c r="Z224" s="7">
        <v>0.21691973969631237</v>
      </c>
      <c r="AA224" s="15">
        <v>424</v>
      </c>
      <c r="AB224" s="5">
        <f t="shared" si="116"/>
        <v>327.42733188720177</v>
      </c>
      <c r="AC224" s="5">
        <f t="shared" si="117"/>
        <v>1.8394793926247288</v>
      </c>
      <c r="AD224" s="5">
        <f t="shared" si="118"/>
        <v>2.7592190889370931</v>
      </c>
      <c r="AE224" s="5">
        <f t="shared" si="119"/>
        <v>0</v>
      </c>
      <c r="AF224" s="16">
        <f t="shared" si="120"/>
        <v>91.973969631236443</v>
      </c>
      <c r="AG224" s="21">
        <v>0</v>
      </c>
      <c r="AH224" s="22">
        <v>0</v>
      </c>
      <c r="AI224" s="22">
        <v>0</v>
      </c>
      <c r="AJ224" s="4">
        <f t="shared" si="121"/>
        <v>0</v>
      </c>
      <c r="AK224" s="22">
        <v>0</v>
      </c>
      <c r="AL224" s="22">
        <v>0</v>
      </c>
      <c r="AM224" s="22">
        <v>-1</v>
      </c>
      <c r="AN224" s="23">
        <f t="shared" si="122"/>
        <v>-1</v>
      </c>
      <c r="AO224" s="4">
        <f t="shared" si="123"/>
        <v>327.42733188720177</v>
      </c>
      <c r="AP224" s="4">
        <f t="shared" si="124"/>
        <v>1.8394793926247288</v>
      </c>
      <c r="AQ224" s="4">
        <f t="shared" si="125"/>
        <v>2.7592190889370931</v>
      </c>
      <c r="AR224" s="4">
        <f t="shared" si="126"/>
        <v>0</v>
      </c>
      <c r="AS224" s="4">
        <f t="shared" si="127"/>
        <v>90.973969631236443</v>
      </c>
      <c r="AT224" s="4">
        <f t="shared" si="128"/>
        <v>423.00000000000006</v>
      </c>
      <c r="AU224" s="25">
        <v>6</v>
      </c>
      <c r="AV224" s="25">
        <v>0</v>
      </c>
      <c r="AW224" s="25">
        <v>0</v>
      </c>
      <c r="AX224" s="4">
        <f t="shared" si="129"/>
        <v>0</v>
      </c>
      <c r="AY224" s="25">
        <v>0</v>
      </c>
      <c r="AZ224" s="25">
        <v>0</v>
      </c>
      <c r="BA224" s="25">
        <v>-1</v>
      </c>
      <c r="BB224" s="4">
        <f t="shared" si="145"/>
        <v>5</v>
      </c>
      <c r="BC224" s="4">
        <f t="shared" si="130"/>
        <v>333.42733188720177</v>
      </c>
      <c r="BD224" s="4">
        <f t="shared" si="131"/>
        <v>1.8394793926247288</v>
      </c>
      <c r="BE224" s="4">
        <f t="shared" si="132"/>
        <v>2.7592190889370931</v>
      </c>
      <c r="BF224" s="4">
        <f t="shared" si="133"/>
        <v>0</v>
      </c>
      <c r="BG224" s="4">
        <f t="shared" si="134"/>
        <v>89.973969631236443</v>
      </c>
      <c r="BH224" s="4">
        <f t="shared" si="135"/>
        <v>428.00000000000006</v>
      </c>
      <c r="BI224">
        <v>1</v>
      </c>
      <c r="BJ224">
        <v>0</v>
      </c>
      <c r="BK224">
        <v>0</v>
      </c>
      <c r="BL224">
        <f t="shared" si="136"/>
        <v>0</v>
      </c>
      <c r="BM224">
        <v>0</v>
      </c>
      <c r="BN224">
        <v>0</v>
      </c>
      <c r="BO224">
        <v>-1</v>
      </c>
      <c r="BP224">
        <f t="shared" si="137"/>
        <v>0</v>
      </c>
      <c r="BQ224" s="4">
        <f t="shared" si="138"/>
        <v>334.42733188720177</v>
      </c>
      <c r="BR224" s="4">
        <f t="shared" si="139"/>
        <v>1.8394793926247288</v>
      </c>
      <c r="BS224" s="4">
        <f t="shared" si="140"/>
        <v>2.7592190889370931</v>
      </c>
      <c r="BT224" s="4">
        <f t="shared" si="141"/>
        <v>0</v>
      </c>
      <c r="BU224" s="4">
        <f t="shared" si="142"/>
        <v>88.973969631236443</v>
      </c>
      <c r="BV224" s="4">
        <f t="shared" si="143"/>
        <v>428.00000000000006</v>
      </c>
      <c r="BW224" s="33">
        <f t="shared" si="144"/>
        <v>0</v>
      </c>
    </row>
    <row r="225" spans="1:75" ht="16" x14ac:dyDescent="0.2">
      <c r="A225" s="2" t="s">
        <v>197</v>
      </c>
      <c r="B225" s="2" t="s">
        <v>197</v>
      </c>
      <c r="C225" s="3">
        <v>70</v>
      </c>
      <c r="D225" s="2" t="s">
        <v>198</v>
      </c>
      <c r="E225" s="2" t="s">
        <v>199</v>
      </c>
      <c r="F225" s="2" t="s">
        <v>179</v>
      </c>
      <c r="G225" s="2" t="s">
        <v>48</v>
      </c>
      <c r="H225" s="2" t="s">
        <v>49</v>
      </c>
      <c r="I225">
        <v>525</v>
      </c>
      <c r="J225">
        <v>435</v>
      </c>
      <c r="K225">
        <v>14</v>
      </c>
      <c r="L225">
        <v>76</v>
      </c>
      <c r="M225">
        <v>385</v>
      </c>
      <c r="N225" s="7">
        <v>0.81395348837209303</v>
      </c>
      <c r="O225">
        <v>5</v>
      </c>
      <c r="P225" s="12">
        <f t="shared" si="115"/>
        <v>1.0570824524312896E-2</v>
      </c>
      <c r="Q225" s="7">
        <v>1.0570824524312896E-2</v>
      </c>
      <c r="R225" s="7">
        <f t="shared" si="146"/>
        <v>1</v>
      </c>
      <c r="S225">
        <v>0</v>
      </c>
      <c r="T225" s="7">
        <v>0</v>
      </c>
      <c r="U225" s="7">
        <f t="shared" si="147"/>
        <v>0</v>
      </c>
      <c r="V225">
        <v>0</v>
      </c>
      <c r="W225" s="7">
        <v>0</v>
      </c>
      <c r="X225" s="7">
        <f t="shared" si="148"/>
        <v>0</v>
      </c>
      <c r="Y225">
        <v>83</v>
      </c>
      <c r="Z225" s="7">
        <v>0.17547568710359407</v>
      </c>
      <c r="AA225" s="15">
        <v>463</v>
      </c>
      <c r="AB225" s="5">
        <f t="shared" si="116"/>
        <v>376.86046511627904</v>
      </c>
      <c r="AC225" s="5">
        <f t="shared" si="117"/>
        <v>4.8942917547568712</v>
      </c>
      <c r="AD225" s="5">
        <f t="shared" si="118"/>
        <v>0</v>
      </c>
      <c r="AE225" s="5">
        <f t="shared" si="119"/>
        <v>0</v>
      </c>
      <c r="AF225" s="16">
        <f t="shared" si="120"/>
        <v>81.245243128964049</v>
      </c>
      <c r="AG225" s="21">
        <v>5</v>
      </c>
      <c r="AH225" s="22">
        <v>0</v>
      </c>
      <c r="AI225" s="22">
        <v>1</v>
      </c>
      <c r="AJ225" s="27">
        <f t="shared" si="121"/>
        <v>1</v>
      </c>
      <c r="AK225" s="22">
        <v>0</v>
      </c>
      <c r="AL225" s="22">
        <v>0</v>
      </c>
      <c r="AM225" s="22">
        <v>-2</v>
      </c>
      <c r="AN225" s="23">
        <f t="shared" si="122"/>
        <v>4</v>
      </c>
      <c r="AO225" s="4">
        <f t="shared" si="123"/>
        <v>381.86046511627904</v>
      </c>
      <c r="AP225" s="4">
        <f t="shared" si="124"/>
        <v>5.8942917547568712</v>
      </c>
      <c r="AQ225" s="4">
        <f t="shared" si="125"/>
        <v>0</v>
      </c>
      <c r="AR225" s="4">
        <f t="shared" si="126"/>
        <v>0</v>
      </c>
      <c r="AS225" s="4">
        <f t="shared" si="127"/>
        <v>79.245243128964049</v>
      </c>
      <c r="AT225" s="4">
        <f t="shared" si="128"/>
        <v>466.99999999999994</v>
      </c>
      <c r="AU225" s="25">
        <v>10</v>
      </c>
      <c r="AV225" s="25">
        <v>0</v>
      </c>
      <c r="AW225" s="25">
        <v>0</v>
      </c>
      <c r="AX225" s="4">
        <f t="shared" si="129"/>
        <v>0</v>
      </c>
      <c r="AY225" s="25">
        <v>0</v>
      </c>
      <c r="AZ225" s="25">
        <v>0</v>
      </c>
      <c r="BA225" s="25">
        <v>-1</v>
      </c>
      <c r="BB225" s="4">
        <f t="shared" si="145"/>
        <v>9</v>
      </c>
      <c r="BC225" s="4">
        <f t="shared" si="130"/>
        <v>391.86046511627904</v>
      </c>
      <c r="BD225" s="4">
        <f t="shared" si="131"/>
        <v>5.8942917547568712</v>
      </c>
      <c r="BE225" s="4">
        <f t="shared" si="132"/>
        <v>0</v>
      </c>
      <c r="BF225" s="4">
        <f t="shared" si="133"/>
        <v>0</v>
      </c>
      <c r="BG225" s="4">
        <f t="shared" si="134"/>
        <v>78.245243128964049</v>
      </c>
      <c r="BH225" s="4">
        <f t="shared" si="135"/>
        <v>475.99999999999994</v>
      </c>
      <c r="BI225">
        <v>4</v>
      </c>
      <c r="BJ225">
        <v>0</v>
      </c>
      <c r="BK225">
        <v>0</v>
      </c>
      <c r="BL225">
        <f t="shared" si="136"/>
        <v>0</v>
      </c>
      <c r="BM225">
        <v>0</v>
      </c>
      <c r="BN225">
        <v>0</v>
      </c>
      <c r="BO225">
        <v>-4</v>
      </c>
      <c r="BP225">
        <f t="shared" si="137"/>
        <v>0</v>
      </c>
      <c r="BQ225" s="4">
        <f t="shared" si="138"/>
        <v>395.86046511627904</v>
      </c>
      <c r="BR225" s="4">
        <f t="shared" si="139"/>
        <v>5.8942917547568712</v>
      </c>
      <c r="BS225" s="4">
        <f t="shared" si="140"/>
        <v>0</v>
      </c>
      <c r="BT225" s="4">
        <f t="shared" si="141"/>
        <v>0</v>
      </c>
      <c r="BU225" s="4">
        <f t="shared" si="142"/>
        <v>74.245243128964049</v>
      </c>
      <c r="BV225" s="4">
        <f t="shared" si="143"/>
        <v>475.99999999999994</v>
      </c>
      <c r="BW225" s="33">
        <f t="shared" si="144"/>
        <v>0</v>
      </c>
    </row>
    <row r="226" spans="1:75" ht="16" x14ac:dyDescent="0.2">
      <c r="A226" s="2" t="s">
        <v>218</v>
      </c>
      <c r="B226" s="2" t="s">
        <v>218</v>
      </c>
      <c r="C226" s="3">
        <v>178</v>
      </c>
      <c r="D226" s="2" t="s">
        <v>219</v>
      </c>
      <c r="E226" s="2" t="s">
        <v>220</v>
      </c>
      <c r="F226" s="2" t="s">
        <v>179</v>
      </c>
      <c r="G226" s="2" t="s">
        <v>48</v>
      </c>
      <c r="H226" s="2" t="s">
        <v>49</v>
      </c>
      <c r="I226">
        <v>313</v>
      </c>
      <c r="J226">
        <v>297</v>
      </c>
      <c r="K226">
        <v>6</v>
      </c>
      <c r="L226">
        <v>10</v>
      </c>
      <c r="M226">
        <v>312</v>
      </c>
      <c r="N226" s="7">
        <v>0.88135593220338981</v>
      </c>
      <c r="O226">
        <v>19</v>
      </c>
      <c r="P226" s="12">
        <f t="shared" si="115"/>
        <v>6.4971751412429377E-2</v>
      </c>
      <c r="Q226" s="7">
        <v>5.3672316384180789E-2</v>
      </c>
      <c r="R226" s="7">
        <f t="shared" si="146"/>
        <v>0.82608695652173914</v>
      </c>
      <c r="S226">
        <v>4</v>
      </c>
      <c r="T226" s="7">
        <v>1.1299435028248588E-2</v>
      </c>
      <c r="U226" s="7">
        <f t="shared" si="147"/>
        <v>0.17391304347826086</v>
      </c>
      <c r="V226">
        <v>0</v>
      </c>
      <c r="W226" s="7">
        <v>0</v>
      </c>
      <c r="X226" s="7">
        <f t="shared" si="148"/>
        <v>0</v>
      </c>
      <c r="Y226">
        <v>19</v>
      </c>
      <c r="Z226" s="7">
        <v>5.3672316384180789E-2</v>
      </c>
      <c r="AA226" s="15">
        <v>297</v>
      </c>
      <c r="AB226" s="5">
        <f t="shared" si="116"/>
        <v>261.76271186440675</v>
      </c>
      <c r="AC226" s="5">
        <f t="shared" si="117"/>
        <v>15.940677966101694</v>
      </c>
      <c r="AD226" s="5">
        <f t="shared" si="118"/>
        <v>3.3559322033898304</v>
      </c>
      <c r="AE226" s="5">
        <f t="shared" si="119"/>
        <v>0</v>
      </c>
      <c r="AF226" s="16">
        <f t="shared" si="120"/>
        <v>15.940677966101694</v>
      </c>
      <c r="AG226" s="21">
        <v>1</v>
      </c>
      <c r="AH226" s="22">
        <v>0</v>
      </c>
      <c r="AI226" s="22">
        <v>0</v>
      </c>
      <c r="AJ226" s="4">
        <f t="shared" si="121"/>
        <v>0</v>
      </c>
      <c r="AK226" s="22">
        <v>0</v>
      </c>
      <c r="AL226" s="22">
        <v>0</v>
      </c>
      <c r="AM226" s="22">
        <v>0</v>
      </c>
      <c r="AN226" s="23">
        <f t="shared" si="122"/>
        <v>1</v>
      </c>
      <c r="AO226" s="4">
        <f t="shared" si="123"/>
        <v>262.76271186440675</v>
      </c>
      <c r="AP226" s="4">
        <f t="shared" si="124"/>
        <v>15.940677966101694</v>
      </c>
      <c r="AQ226" s="4">
        <f t="shared" si="125"/>
        <v>3.3559322033898304</v>
      </c>
      <c r="AR226" s="4">
        <f t="shared" si="126"/>
        <v>0</v>
      </c>
      <c r="AS226" s="4">
        <f t="shared" si="127"/>
        <v>15.940677966101694</v>
      </c>
      <c r="AT226" s="4">
        <f t="shared" si="128"/>
        <v>298</v>
      </c>
      <c r="AU226" s="25">
        <v>0</v>
      </c>
      <c r="AV226" s="25">
        <v>0</v>
      </c>
      <c r="AW226" s="25">
        <v>0</v>
      </c>
      <c r="AX226" s="4">
        <f t="shared" si="129"/>
        <v>0</v>
      </c>
      <c r="AY226" s="25">
        <v>0</v>
      </c>
      <c r="AZ226" s="25">
        <v>0</v>
      </c>
      <c r="BA226" s="25">
        <v>0</v>
      </c>
      <c r="BB226" s="4">
        <f t="shared" si="145"/>
        <v>0</v>
      </c>
      <c r="BC226" s="4">
        <f t="shared" si="130"/>
        <v>262.76271186440675</v>
      </c>
      <c r="BD226" s="4">
        <f t="shared" si="131"/>
        <v>15.940677966101694</v>
      </c>
      <c r="BE226" s="4">
        <f t="shared" si="132"/>
        <v>3.3559322033898304</v>
      </c>
      <c r="BF226" s="4">
        <f t="shared" si="133"/>
        <v>0</v>
      </c>
      <c r="BG226" s="4">
        <f t="shared" si="134"/>
        <v>15.940677966101694</v>
      </c>
      <c r="BH226" s="4">
        <f t="shared" si="135"/>
        <v>298</v>
      </c>
      <c r="BI226">
        <v>0</v>
      </c>
      <c r="BJ226">
        <v>0</v>
      </c>
      <c r="BK226">
        <v>0</v>
      </c>
      <c r="BL226">
        <f t="shared" si="136"/>
        <v>0</v>
      </c>
      <c r="BM226">
        <v>0</v>
      </c>
      <c r="BN226">
        <v>0</v>
      </c>
      <c r="BO226">
        <v>0</v>
      </c>
      <c r="BP226">
        <f t="shared" si="137"/>
        <v>0</v>
      </c>
      <c r="BQ226" s="4">
        <f t="shared" si="138"/>
        <v>262.76271186440675</v>
      </c>
      <c r="BR226" s="4">
        <f t="shared" si="139"/>
        <v>15.940677966101694</v>
      </c>
      <c r="BS226" s="4">
        <f t="shared" si="140"/>
        <v>3.3559322033898304</v>
      </c>
      <c r="BT226" s="4">
        <f t="shared" si="141"/>
        <v>0</v>
      </c>
      <c r="BU226" s="4">
        <f t="shared" si="142"/>
        <v>15.940677966101694</v>
      </c>
      <c r="BV226" s="4">
        <f t="shared" si="143"/>
        <v>298</v>
      </c>
      <c r="BW226" s="33">
        <f t="shared" si="144"/>
        <v>0</v>
      </c>
    </row>
    <row r="227" spans="1:75" ht="16" x14ac:dyDescent="0.2">
      <c r="A227" s="2" t="s">
        <v>230</v>
      </c>
      <c r="B227" s="2" t="s">
        <v>230</v>
      </c>
      <c r="C227" s="3">
        <v>202</v>
      </c>
      <c r="D227" s="2" t="s">
        <v>231</v>
      </c>
      <c r="E227" s="2" t="s">
        <v>232</v>
      </c>
      <c r="F227" s="2" t="s">
        <v>179</v>
      </c>
      <c r="G227" s="2" t="s">
        <v>48</v>
      </c>
      <c r="H227" s="2" t="s">
        <v>49</v>
      </c>
      <c r="I227">
        <v>602</v>
      </c>
      <c r="J227">
        <v>446</v>
      </c>
      <c r="K227">
        <v>81</v>
      </c>
      <c r="L227">
        <v>75</v>
      </c>
      <c r="M227">
        <v>382</v>
      </c>
      <c r="N227" s="7">
        <v>0.68581687612208253</v>
      </c>
      <c r="O227">
        <v>5</v>
      </c>
      <c r="P227" s="12">
        <f t="shared" si="115"/>
        <v>8.9766606822262118E-2</v>
      </c>
      <c r="Q227" s="7">
        <v>8.9766606822262122E-3</v>
      </c>
      <c r="R227" s="7">
        <f t="shared" si="146"/>
        <v>0.1</v>
      </c>
      <c r="S227">
        <v>15</v>
      </c>
      <c r="T227" s="7">
        <v>2.6929982046678635E-2</v>
      </c>
      <c r="U227" s="7">
        <f t="shared" si="147"/>
        <v>0.3</v>
      </c>
      <c r="V227">
        <v>30</v>
      </c>
      <c r="W227" s="7">
        <v>5.385996409335727E-2</v>
      </c>
      <c r="X227" s="7">
        <f t="shared" si="148"/>
        <v>0.6</v>
      </c>
      <c r="Y227">
        <v>125</v>
      </c>
      <c r="Z227" s="7">
        <v>0.2244165170556553</v>
      </c>
      <c r="AA227" s="15">
        <v>522</v>
      </c>
      <c r="AB227" s="5">
        <f t="shared" si="116"/>
        <v>357.99640933572709</v>
      </c>
      <c r="AC227" s="5">
        <f t="shared" si="117"/>
        <v>4.6858168761220824</v>
      </c>
      <c r="AD227" s="5">
        <f t="shared" si="118"/>
        <v>14.057450628366247</v>
      </c>
      <c r="AE227" s="5">
        <f t="shared" si="119"/>
        <v>28.114901256732495</v>
      </c>
      <c r="AF227" s="16">
        <f t="shared" si="120"/>
        <v>117.14542190305207</v>
      </c>
      <c r="AG227" s="21">
        <v>5</v>
      </c>
      <c r="AH227" s="22">
        <v>0</v>
      </c>
      <c r="AI227" s="22">
        <v>0</v>
      </c>
      <c r="AJ227" s="4">
        <f t="shared" si="121"/>
        <v>0</v>
      </c>
      <c r="AK227" s="22">
        <v>0</v>
      </c>
      <c r="AL227" s="22">
        <v>0</v>
      </c>
      <c r="AM227" s="22">
        <v>3</v>
      </c>
      <c r="AN227" s="23">
        <f t="shared" si="122"/>
        <v>8</v>
      </c>
      <c r="AO227" s="4">
        <f t="shared" si="123"/>
        <v>362.99640933572709</v>
      </c>
      <c r="AP227" s="4">
        <f t="shared" si="124"/>
        <v>4.6858168761220824</v>
      </c>
      <c r="AQ227" s="4">
        <f t="shared" si="125"/>
        <v>14.057450628366247</v>
      </c>
      <c r="AR227" s="4">
        <f t="shared" si="126"/>
        <v>28.114901256732495</v>
      </c>
      <c r="AS227" s="4">
        <f t="shared" si="127"/>
        <v>120.14542190305207</v>
      </c>
      <c r="AT227" s="4">
        <f t="shared" si="128"/>
        <v>530</v>
      </c>
      <c r="AU227" s="21">
        <v>-1</v>
      </c>
      <c r="AV227" s="25">
        <v>0</v>
      </c>
      <c r="AW227" s="25">
        <v>0</v>
      </c>
      <c r="AX227" s="4">
        <f t="shared" si="129"/>
        <v>0</v>
      </c>
      <c r="AY227" s="25">
        <v>0</v>
      </c>
      <c r="AZ227" s="25">
        <v>0</v>
      </c>
      <c r="BA227" s="25">
        <v>-1</v>
      </c>
      <c r="BB227" s="4">
        <f t="shared" si="145"/>
        <v>-2</v>
      </c>
      <c r="BC227" s="4">
        <f t="shared" si="130"/>
        <v>361.99640933572709</v>
      </c>
      <c r="BD227" s="4">
        <f t="shared" si="131"/>
        <v>4.6858168761220824</v>
      </c>
      <c r="BE227" s="4">
        <f t="shared" si="132"/>
        <v>14.057450628366247</v>
      </c>
      <c r="BF227" s="4">
        <f t="shared" si="133"/>
        <v>28.114901256732495</v>
      </c>
      <c r="BG227" s="4">
        <f t="shared" si="134"/>
        <v>119.14542190305207</v>
      </c>
      <c r="BH227" s="4">
        <f t="shared" si="135"/>
        <v>528</v>
      </c>
      <c r="BI227">
        <v>0</v>
      </c>
      <c r="BJ227">
        <v>0</v>
      </c>
      <c r="BK227">
        <v>0</v>
      </c>
      <c r="BL227">
        <f t="shared" si="136"/>
        <v>0</v>
      </c>
      <c r="BM227">
        <v>0</v>
      </c>
      <c r="BN227">
        <v>0</v>
      </c>
      <c r="BO227">
        <v>0</v>
      </c>
      <c r="BP227">
        <f t="shared" si="137"/>
        <v>0</v>
      </c>
      <c r="BQ227" s="4">
        <f t="shared" si="138"/>
        <v>361.99640933572709</v>
      </c>
      <c r="BR227" s="4">
        <f t="shared" si="139"/>
        <v>4.6858168761220824</v>
      </c>
      <c r="BS227" s="4">
        <f t="shared" si="140"/>
        <v>14.057450628366247</v>
      </c>
      <c r="BT227" s="4">
        <f t="shared" si="141"/>
        <v>28.114901256732495</v>
      </c>
      <c r="BU227" s="4">
        <f t="shared" si="142"/>
        <v>119.14542190305207</v>
      </c>
      <c r="BV227" s="4">
        <f t="shared" si="143"/>
        <v>528</v>
      </c>
      <c r="BW227" s="33">
        <f t="shared" si="144"/>
        <v>0</v>
      </c>
    </row>
    <row r="228" spans="1:75" ht="16" x14ac:dyDescent="0.2">
      <c r="A228" s="2" t="s">
        <v>246</v>
      </c>
      <c r="B228" s="2" t="s">
        <v>246</v>
      </c>
      <c r="C228" s="3">
        <v>20</v>
      </c>
      <c r="D228" s="2" t="s">
        <v>247</v>
      </c>
      <c r="E228" s="2" t="s">
        <v>248</v>
      </c>
      <c r="F228" s="2" t="s">
        <v>239</v>
      </c>
      <c r="G228" s="2" t="s">
        <v>48</v>
      </c>
      <c r="H228" s="2" t="s">
        <v>49</v>
      </c>
      <c r="I228">
        <v>173</v>
      </c>
      <c r="J228">
        <v>155</v>
      </c>
      <c r="K228">
        <v>0</v>
      </c>
      <c r="L228">
        <v>18</v>
      </c>
      <c r="M228">
        <v>145</v>
      </c>
      <c r="N228" s="7">
        <v>0.8529411764705882</v>
      </c>
      <c r="O228">
        <v>5</v>
      </c>
      <c r="P228" s="12">
        <f t="shared" si="115"/>
        <v>2.9411764705882353E-2</v>
      </c>
      <c r="Q228" s="7">
        <v>2.9411764705882353E-2</v>
      </c>
      <c r="R228" s="7">
        <f t="shared" si="146"/>
        <v>1</v>
      </c>
      <c r="S228">
        <v>0</v>
      </c>
      <c r="T228" s="7">
        <v>0</v>
      </c>
      <c r="U228" s="7">
        <f t="shared" si="147"/>
        <v>0</v>
      </c>
      <c r="V228">
        <v>0</v>
      </c>
      <c r="W228" s="7">
        <v>0</v>
      </c>
      <c r="X228" s="7">
        <f t="shared" si="148"/>
        <v>0</v>
      </c>
      <c r="Y228">
        <v>20</v>
      </c>
      <c r="Z228" s="7">
        <v>0.11764705882352941</v>
      </c>
      <c r="AA228" s="15">
        <v>158</v>
      </c>
      <c r="AB228" s="5">
        <f t="shared" si="116"/>
        <v>134.76470588235293</v>
      </c>
      <c r="AC228" s="5">
        <f t="shared" si="117"/>
        <v>4.6470588235294121</v>
      </c>
      <c r="AD228" s="5">
        <f t="shared" si="118"/>
        <v>0</v>
      </c>
      <c r="AE228" s="5">
        <f t="shared" si="119"/>
        <v>0</v>
      </c>
      <c r="AF228" s="16">
        <f t="shared" si="120"/>
        <v>18.588235294117649</v>
      </c>
      <c r="AG228" s="21">
        <v>2</v>
      </c>
      <c r="AH228" s="22">
        <v>0</v>
      </c>
      <c r="AI228" s="22">
        <v>0</v>
      </c>
      <c r="AJ228" s="4">
        <f t="shared" si="121"/>
        <v>0</v>
      </c>
      <c r="AK228" s="22">
        <v>0</v>
      </c>
      <c r="AL228" s="22">
        <v>0</v>
      </c>
      <c r="AM228" s="22">
        <v>0</v>
      </c>
      <c r="AN228" s="23">
        <f t="shared" si="122"/>
        <v>2</v>
      </c>
      <c r="AO228" s="4">
        <f t="shared" si="123"/>
        <v>136.76470588235293</v>
      </c>
      <c r="AP228" s="4">
        <f t="shared" si="124"/>
        <v>4.6470588235294121</v>
      </c>
      <c r="AQ228" s="4">
        <f t="shared" si="125"/>
        <v>0</v>
      </c>
      <c r="AR228" s="4">
        <f t="shared" si="126"/>
        <v>0</v>
      </c>
      <c r="AS228" s="4">
        <f t="shared" si="127"/>
        <v>18.588235294117649</v>
      </c>
      <c r="AT228" s="4">
        <f t="shared" si="128"/>
        <v>160</v>
      </c>
      <c r="AU228" s="21">
        <v>1</v>
      </c>
      <c r="AV228" s="25">
        <v>0</v>
      </c>
      <c r="AW228" s="25">
        <v>0</v>
      </c>
      <c r="AX228" s="4">
        <f t="shared" si="129"/>
        <v>0</v>
      </c>
      <c r="AY228" s="25">
        <v>0</v>
      </c>
      <c r="AZ228" s="25">
        <v>0</v>
      </c>
      <c r="BA228" s="25">
        <v>0</v>
      </c>
      <c r="BB228" s="4">
        <f t="shared" si="145"/>
        <v>1</v>
      </c>
      <c r="BC228" s="4">
        <f t="shared" si="130"/>
        <v>137.76470588235293</v>
      </c>
      <c r="BD228" s="4">
        <f t="shared" si="131"/>
        <v>4.6470588235294121</v>
      </c>
      <c r="BE228" s="4">
        <f t="shared" si="132"/>
        <v>0</v>
      </c>
      <c r="BF228" s="4">
        <f t="shared" si="133"/>
        <v>0</v>
      </c>
      <c r="BG228" s="4">
        <f t="shared" si="134"/>
        <v>18.588235294117649</v>
      </c>
      <c r="BH228" s="4">
        <f t="shared" si="135"/>
        <v>161</v>
      </c>
      <c r="BI228">
        <v>0</v>
      </c>
      <c r="BJ228">
        <v>0</v>
      </c>
      <c r="BK228">
        <v>0</v>
      </c>
      <c r="BL228">
        <f t="shared" si="136"/>
        <v>0</v>
      </c>
      <c r="BM228">
        <v>0</v>
      </c>
      <c r="BN228">
        <v>0</v>
      </c>
      <c r="BO228">
        <v>0</v>
      </c>
      <c r="BP228">
        <f t="shared" si="137"/>
        <v>0</v>
      </c>
      <c r="BQ228" s="4">
        <f t="shared" si="138"/>
        <v>137.76470588235293</v>
      </c>
      <c r="BR228" s="4">
        <f t="shared" si="139"/>
        <v>4.6470588235294121</v>
      </c>
      <c r="BS228" s="4">
        <f t="shared" si="140"/>
        <v>0</v>
      </c>
      <c r="BT228" s="4">
        <f t="shared" si="141"/>
        <v>0</v>
      </c>
      <c r="BU228" s="4">
        <f t="shared" si="142"/>
        <v>18.588235294117649</v>
      </c>
      <c r="BV228" s="4">
        <f t="shared" si="143"/>
        <v>161</v>
      </c>
      <c r="BW228" s="33">
        <f t="shared" si="144"/>
        <v>0</v>
      </c>
    </row>
    <row r="229" spans="1:75" ht="16" x14ac:dyDescent="0.2">
      <c r="A229" s="2" t="s">
        <v>352</v>
      </c>
      <c r="B229" s="2" t="s">
        <v>352</v>
      </c>
      <c r="C229" s="3">
        <v>234</v>
      </c>
      <c r="D229" s="2" t="s">
        <v>353</v>
      </c>
      <c r="E229" s="2" t="s">
        <v>354</v>
      </c>
      <c r="F229" s="2" t="s">
        <v>239</v>
      </c>
      <c r="G229" s="2" t="s">
        <v>48</v>
      </c>
      <c r="H229" s="2" t="s">
        <v>49</v>
      </c>
      <c r="I229">
        <v>1453</v>
      </c>
      <c r="J229">
        <v>568</v>
      </c>
      <c r="K229">
        <v>743</v>
      </c>
      <c r="L229">
        <v>142</v>
      </c>
      <c r="M229">
        <v>599</v>
      </c>
      <c r="N229" s="7">
        <v>0.43031609195402298</v>
      </c>
      <c r="O229">
        <v>370</v>
      </c>
      <c r="P229" s="12">
        <f t="shared" si="115"/>
        <v>0.50862068965517249</v>
      </c>
      <c r="Q229" s="7">
        <v>0.26580459770114945</v>
      </c>
      <c r="R229" s="7">
        <f t="shared" si="146"/>
        <v>0.52259887005649719</v>
      </c>
      <c r="S229">
        <v>81</v>
      </c>
      <c r="T229" s="7">
        <v>5.8189655172413791E-2</v>
      </c>
      <c r="U229" s="7">
        <f t="shared" si="147"/>
        <v>0.11440677966101694</v>
      </c>
      <c r="V229">
        <v>257</v>
      </c>
      <c r="W229" s="7">
        <v>0.1846264367816092</v>
      </c>
      <c r="X229" s="7">
        <f t="shared" si="148"/>
        <v>0.36299435028248583</v>
      </c>
      <c r="Y229">
        <v>85</v>
      </c>
      <c r="Z229" s="7">
        <v>6.1063218390804599E-2</v>
      </c>
      <c r="AA229" s="15">
        <v>1375</v>
      </c>
      <c r="AB229" s="5">
        <f t="shared" si="116"/>
        <v>591.68462643678163</v>
      </c>
      <c r="AC229" s="5">
        <f t="shared" si="117"/>
        <v>365.48132183908046</v>
      </c>
      <c r="AD229" s="5">
        <f t="shared" si="118"/>
        <v>80.010775862068968</v>
      </c>
      <c r="AE229" s="5">
        <f t="shared" si="119"/>
        <v>253.86135057471265</v>
      </c>
      <c r="AF229" s="16">
        <f t="shared" si="120"/>
        <v>83.961925287356323</v>
      </c>
      <c r="AG229" s="21">
        <v>6</v>
      </c>
      <c r="AH229" s="22">
        <v>0</v>
      </c>
      <c r="AI229" s="22">
        <v>0</v>
      </c>
      <c r="AJ229" s="4">
        <f t="shared" si="121"/>
        <v>0</v>
      </c>
      <c r="AK229" s="22">
        <v>0</v>
      </c>
      <c r="AL229" s="22">
        <v>0</v>
      </c>
      <c r="AM229" s="22">
        <v>0</v>
      </c>
      <c r="AN229" s="23">
        <f t="shared" si="122"/>
        <v>6</v>
      </c>
      <c r="AO229" s="4">
        <f t="shared" si="123"/>
        <v>597.68462643678163</v>
      </c>
      <c r="AP229" s="4">
        <f t="shared" si="124"/>
        <v>365.48132183908046</v>
      </c>
      <c r="AQ229" s="4">
        <f t="shared" si="125"/>
        <v>80.010775862068968</v>
      </c>
      <c r="AR229" s="4">
        <f t="shared" si="126"/>
        <v>253.86135057471265</v>
      </c>
      <c r="AS229" s="4">
        <f t="shared" si="127"/>
        <v>83.961925287356323</v>
      </c>
      <c r="AT229" s="4">
        <f t="shared" si="128"/>
        <v>1381</v>
      </c>
      <c r="AU229" s="21">
        <v>2</v>
      </c>
      <c r="AV229" s="25">
        <v>0</v>
      </c>
      <c r="AW229" s="25">
        <v>0</v>
      </c>
      <c r="AX229" s="4">
        <f t="shared" si="129"/>
        <v>0</v>
      </c>
      <c r="AY229" s="25">
        <v>0</v>
      </c>
      <c r="AZ229" s="25">
        <v>0</v>
      </c>
      <c r="BA229" s="25">
        <v>0</v>
      </c>
      <c r="BB229" s="4">
        <f t="shared" si="145"/>
        <v>2</v>
      </c>
      <c r="BC229" s="4">
        <f t="shared" si="130"/>
        <v>599.68462643678163</v>
      </c>
      <c r="BD229" s="4">
        <f t="shared" si="131"/>
        <v>365.48132183908046</v>
      </c>
      <c r="BE229" s="4">
        <f t="shared" si="132"/>
        <v>80.010775862068968</v>
      </c>
      <c r="BF229" s="4">
        <f t="shared" si="133"/>
        <v>253.86135057471265</v>
      </c>
      <c r="BG229" s="4">
        <f t="shared" si="134"/>
        <v>83.961925287356323</v>
      </c>
      <c r="BH229" s="4">
        <f t="shared" si="135"/>
        <v>1383</v>
      </c>
      <c r="BI229">
        <v>1</v>
      </c>
      <c r="BJ229">
        <v>0</v>
      </c>
      <c r="BK229">
        <v>0</v>
      </c>
      <c r="BL229">
        <f t="shared" si="136"/>
        <v>0</v>
      </c>
      <c r="BM229">
        <v>0</v>
      </c>
      <c r="BN229">
        <v>0</v>
      </c>
      <c r="BO229">
        <v>-1</v>
      </c>
      <c r="BP229">
        <f t="shared" si="137"/>
        <v>0</v>
      </c>
      <c r="BQ229" s="4">
        <f t="shared" si="138"/>
        <v>600.68462643678163</v>
      </c>
      <c r="BR229" s="4">
        <f t="shared" si="139"/>
        <v>365.48132183908046</v>
      </c>
      <c r="BS229" s="4">
        <f t="shared" si="140"/>
        <v>80.010775862068968</v>
      </c>
      <c r="BT229" s="4">
        <f t="shared" si="141"/>
        <v>253.86135057471265</v>
      </c>
      <c r="BU229" s="4">
        <f t="shared" si="142"/>
        <v>82.961925287356323</v>
      </c>
      <c r="BV229" s="4">
        <f t="shared" si="143"/>
        <v>1383</v>
      </c>
      <c r="BW229" s="33">
        <f t="shared" si="144"/>
        <v>0</v>
      </c>
    </row>
    <row r="230" spans="1:75" ht="16" x14ac:dyDescent="0.2">
      <c r="A230" s="2" t="s">
        <v>439</v>
      </c>
      <c r="B230" s="2" t="s">
        <v>439</v>
      </c>
      <c r="C230" s="3">
        <v>193</v>
      </c>
      <c r="D230" s="2" t="s">
        <v>440</v>
      </c>
      <c r="E230" s="2" t="s">
        <v>441</v>
      </c>
      <c r="F230" s="2" t="s">
        <v>358</v>
      </c>
      <c r="G230" s="2" t="s">
        <v>108</v>
      </c>
      <c r="H230" s="2" t="s">
        <v>109</v>
      </c>
      <c r="I230">
        <v>173</v>
      </c>
      <c r="J230">
        <v>167</v>
      </c>
      <c r="K230">
        <v>6</v>
      </c>
      <c r="L230">
        <v>0</v>
      </c>
      <c r="M230">
        <v>215</v>
      </c>
      <c r="N230" s="7">
        <v>0.99078341013824889</v>
      </c>
      <c r="O230">
        <v>0</v>
      </c>
      <c r="P230" s="12">
        <f t="shared" si="115"/>
        <v>0</v>
      </c>
      <c r="Q230" s="7">
        <v>0</v>
      </c>
      <c r="R230" s="7">
        <v>0</v>
      </c>
      <c r="S230">
        <v>0</v>
      </c>
      <c r="T230" s="7">
        <v>0</v>
      </c>
      <c r="U230" s="7">
        <v>0</v>
      </c>
      <c r="V230">
        <v>0</v>
      </c>
      <c r="W230" s="7">
        <v>0</v>
      </c>
      <c r="X230" s="7">
        <v>0</v>
      </c>
      <c r="Y230">
        <v>2</v>
      </c>
      <c r="Z230" s="7">
        <v>9.2165898617511521E-3</v>
      </c>
      <c r="AA230" s="15">
        <v>158</v>
      </c>
      <c r="AB230" s="5">
        <f t="shared" si="116"/>
        <v>156.54377880184333</v>
      </c>
      <c r="AC230" s="5">
        <f t="shared" si="117"/>
        <v>0</v>
      </c>
      <c r="AD230" s="5">
        <f t="shared" si="118"/>
        <v>0</v>
      </c>
      <c r="AE230" s="5">
        <f t="shared" si="119"/>
        <v>0</v>
      </c>
      <c r="AF230" s="16">
        <f t="shared" si="120"/>
        <v>1.4562211981566819</v>
      </c>
      <c r="AG230" s="21">
        <v>0</v>
      </c>
      <c r="AH230" s="22">
        <v>0</v>
      </c>
      <c r="AI230" s="22">
        <v>0</v>
      </c>
      <c r="AJ230" s="4">
        <f t="shared" si="121"/>
        <v>0</v>
      </c>
      <c r="AK230" s="22">
        <v>0</v>
      </c>
      <c r="AL230" s="22">
        <v>0</v>
      </c>
      <c r="AM230" s="22">
        <v>0</v>
      </c>
      <c r="AN230" s="23">
        <f t="shared" si="122"/>
        <v>0</v>
      </c>
      <c r="AO230" s="4">
        <f t="shared" si="123"/>
        <v>156.54377880184333</v>
      </c>
      <c r="AP230" s="4">
        <f t="shared" si="124"/>
        <v>0</v>
      </c>
      <c r="AQ230" s="4">
        <f t="shared" si="125"/>
        <v>0</v>
      </c>
      <c r="AR230" s="4">
        <f t="shared" si="126"/>
        <v>0</v>
      </c>
      <c r="AS230" s="4">
        <f t="shared" si="127"/>
        <v>1.4562211981566819</v>
      </c>
      <c r="AT230" s="4">
        <f t="shared" si="128"/>
        <v>158</v>
      </c>
      <c r="AU230" s="21">
        <v>2</v>
      </c>
      <c r="AV230" s="25">
        <v>0</v>
      </c>
      <c r="AW230" s="25">
        <v>0</v>
      </c>
      <c r="AX230" s="4">
        <f t="shared" si="129"/>
        <v>0</v>
      </c>
      <c r="AY230" s="25">
        <v>0</v>
      </c>
      <c r="AZ230" s="25">
        <v>0</v>
      </c>
      <c r="BA230" s="25">
        <v>0</v>
      </c>
      <c r="BB230" s="4">
        <f t="shared" si="145"/>
        <v>2</v>
      </c>
      <c r="BC230" s="4">
        <f t="shared" si="130"/>
        <v>158.54377880184333</v>
      </c>
      <c r="BD230" s="4">
        <f t="shared" si="131"/>
        <v>0</v>
      </c>
      <c r="BE230" s="4">
        <f t="shared" si="132"/>
        <v>0</v>
      </c>
      <c r="BF230" s="4">
        <f t="shared" si="133"/>
        <v>0</v>
      </c>
      <c r="BG230" s="4">
        <f t="shared" si="134"/>
        <v>1.4562211981566819</v>
      </c>
      <c r="BH230" s="4">
        <f t="shared" si="135"/>
        <v>160</v>
      </c>
      <c r="BI230">
        <v>0</v>
      </c>
      <c r="BJ230">
        <v>0</v>
      </c>
      <c r="BK230">
        <v>0</v>
      </c>
      <c r="BL230">
        <f t="shared" si="136"/>
        <v>0</v>
      </c>
      <c r="BM230">
        <v>0</v>
      </c>
      <c r="BN230">
        <v>0</v>
      </c>
      <c r="BO230">
        <v>0</v>
      </c>
      <c r="BP230">
        <f t="shared" si="137"/>
        <v>0</v>
      </c>
      <c r="BQ230" s="4">
        <f t="shared" si="138"/>
        <v>158.54377880184333</v>
      </c>
      <c r="BR230" s="4">
        <f t="shared" si="139"/>
        <v>0</v>
      </c>
      <c r="BS230" s="4">
        <f t="shared" si="140"/>
        <v>0</v>
      </c>
      <c r="BT230" s="4">
        <f t="shared" si="141"/>
        <v>0</v>
      </c>
      <c r="BU230" s="4">
        <f t="shared" si="142"/>
        <v>1.4562211981566819</v>
      </c>
      <c r="BV230" s="4">
        <f t="shared" si="143"/>
        <v>160</v>
      </c>
      <c r="BW230" s="33">
        <f t="shared" si="144"/>
        <v>0</v>
      </c>
    </row>
    <row r="231" spans="1:75" ht="16" x14ac:dyDescent="0.2">
      <c r="A231" s="2" t="s">
        <v>85</v>
      </c>
      <c r="B231" s="2" t="s">
        <v>85</v>
      </c>
      <c r="C231" s="3">
        <v>167</v>
      </c>
      <c r="D231" s="2" t="s">
        <v>86</v>
      </c>
      <c r="E231" s="2" t="s">
        <v>87</v>
      </c>
      <c r="F231" s="2" t="s">
        <v>47</v>
      </c>
      <c r="G231" s="2" t="s">
        <v>12</v>
      </c>
      <c r="H231" s="2" t="s">
        <v>13</v>
      </c>
      <c r="I231">
        <v>3204</v>
      </c>
      <c r="J231">
        <v>2310</v>
      </c>
      <c r="K231">
        <v>340</v>
      </c>
      <c r="L231">
        <v>554</v>
      </c>
      <c r="M231">
        <v>2536</v>
      </c>
      <c r="N231" s="7">
        <v>0.8005050505050505</v>
      </c>
      <c r="O231">
        <v>38</v>
      </c>
      <c r="P231" s="12">
        <f t="shared" si="115"/>
        <v>8.3333333333333329E-2</v>
      </c>
      <c r="Q231" s="7">
        <v>1.1994949494949494E-2</v>
      </c>
      <c r="R231" s="7">
        <f>Q231/P231</f>
        <v>0.14393939393939395</v>
      </c>
      <c r="S231">
        <v>46</v>
      </c>
      <c r="T231" s="7">
        <v>1.452020202020202E-2</v>
      </c>
      <c r="U231" s="7">
        <f>T231/P231</f>
        <v>0.17424242424242425</v>
      </c>
      <c r="V231">
        <v>180</v>
      </c>
      <c r="W231" s="7">
        <v>5.6818181818181816E-2</v>
      </c>
      <c r="X231" s="7">
        <f>W231/P231</f>
        <v>0.68181818181818188</v>
      </c>
      <c r="Y231">
        <v>368</v>
      </c>
      <c r="Z231" s="7">
        <v>0.11616161616161616</v>
      </c>
      <c r="AA231" s="15">
        <v>2982</v>
      </c>
      <c r="AB231" s="5">
        <f t="shared" si="116"/>
        <v>2387.1060606060605</v>
      </c>
      <c r="AC231" s="5">
        <f t="shared" si="117"/>
        <v>35.768939393939391</v>
      </c>
      <c r="AD231" s="5">
        <f t="shared" si="118"/>
        <v>43.299242424242422</v>
      </c>
      <c r="AE231" s="5">
        <f t="shared" si="119"/>
        <v>169.43181818181819</v>
      </c>
      <c r="AF231" s="16">
        <f t="shared" si="120"/>
        <v>346.39393939393938</v>
      </c>
      <c r="AG231" s="21">
        <v>13</v>
      </c>
      <c r="AH231" s="22">
        <v>0</v>
      </c>
      <c r="AI231" s="22">
        <v>1</v>
      </c>
      <c r="AJ231" s="4">
        <f t="shared" si="121"/>
        <v>1</v>
      </c>
      <c r="AK231" s="22">
        <v>0</v>
      </c>
      <c r="AL231" s="22">
        <v>0</v>
      </c>
      <c r="AM231" s="22">
        <v>12</v>
      </c>
      <c r="AN231" s="23">
        <f t="shared" si="122"/>
        <v>26</v>
      </c>
      <c r="AO231" s="4">
        <f t="shared" si="123"/>
        <v>2400.1060606060605</v>
      </c>
      <c r="AP231" s="4">
        <f t="shared" si="124"/>
        <v>36.768939393939391</v>
      </c>
      <c r="AQ231" s="4">
        <f t="shared" si="125"/>
        <v>43.299242424242422</v>
      </c>
      <c r="AR231" s="4">
        <f t="shared" si="126"/>
        <v>169.43181818181819</v>
      </c>
      <c r="AS231" s="4">
        <f t="shared" si="127"/>
        <v>358.39393939393938</v>
      </c>
      <c r="AT231" s="4">
        <f t="shared" si="128"/>
        <v>3008</v>
      </c>
      <c r="AU231" s="21">
        <v>24</v>
      </c>
      <c r="AV231" s="25">
        <v>0</v>
      </c>
      <c r="AW231" s="25">
        <v>0</v>
      </c>
      <c r="AX231" s="4">
        <f t="shared" si="129"/>
        <v>0</v>
      </c>
      <c r="AY231" s="25">
        <v>0</v>
      </c>
      <c r="AZ231" s="25">
        <v>0</v>
      </c>
      <c r="BA231" s="25">
        <v>14</v>
      </c>
      <c r="BB231" s="4">
        <f t="shared" si="145"/>
        <v>38</v>
      </c>
      <c r="BC231" s="4">
        <f t="shared" si="130"/>
        <v>2424.1060606060605</v>
      </c>
      <c r="BD231" s="4">
        <f t="shared" si="131"/>
        <v>36.768939393939391</v>
      </c>
      <c r="BE231" s="4">
        <f t="shared" si="132"/>
        <v>43.299242424242422</v>
      </c>
      <c r="BF231" s="4">
        <f t="shared" si="133"/>
        <v>169.43181818181819</v>
      </c>
      <c r="BG231" s="4">
        <f t="shared" si="134"/>
        <v>372.39393939393938</v>
      </c>
      <c r="BH231" s="4">
        <f t="shared" si="135"/>
        <v>3046</v>
      </c>
      <c r="BI231">
        <v>-6</v>
      </c>
      <c r="BJ231">
        <v>0</v>
      </c>
      <c r="BK231">
        <v>0</v>
      </c>
      <c r="BL231">
        <f t="shared" si="136"/>
        <v>0</v>
      </c>
      <c r="BM231">
        <v>0</v>
      </c>
      <c r="BN231">
        <v>0</v>
      </c>
      <c r="BO231">
        <v>5</v>
      </c>
      <c r="BP231">
        <f t="shared" si="137"/>
        <v>-1</v>
      </c>
      <c r="BQ231" s="4">
        <f t="shared" si="138"/>
        <v>2418.1060606060605</v>
      </c>
      <c r="BR231" s="4">
        <f t="shared" si="139"/>
        <v>36.768939393939391</v>
      </c>
      <c r="BS231" s="4">
        <f t="shared" si="140"/>
        <v>43.299242424242422</v>
      </c>
      <c r="BT231" s="4">
        <f t="shared" si="141"/>
        <v>169.43181818181819</v>
      </c>
      <c r="BU231" s="4">
        <f t="shared" si="142"/>
        <v>377.39393939393938</v>
      </c>
      <c r="BV231" s="4">
        <f t="shared" si="143"/>
        <v>3045</v>
      </c>
      <c r="BW231" s="33">
        <f t="shared" si="144"/>
        <v>-3.2829940906106366E-4</v>
      </c>
    </row>
    <row r="232" spans="1:75" ht="16" x14ac:dyDescent="0.2">
      <c r="A232" s="2" t="s">
        <v>167</v>
      </c>
      <c r="B232" s="2" t="s">
        <v>167</v>
      </c>
      <c r="C232" s="3">
        <v>218</v>
      </c>
      <c r="D232" s="2" t="s">
        <v>168</v>
      </c>
      <c r="E232" s="2" t="s">
        <v>169</v>
      </c>
      <c r="F232" s="2" t="s">
        <v>107</v>
      </c>
      <c r="G232" s="2" t="s">
        <v>108</v>
      </c>
      <c r="H232" s="2" t="s">
        <v>109</v>
      </c>
      <c r="I232">
        <v>1803</v>
      </c>
      <c r="J232">
        <v>1321</v>
      </c>
      <c r="K232">
        <v>456</v>
      </c>
      <c r="L232">
        <v>26</v>
      </c>
      <c r="M232">
        <v>1396</v>
      </c>
      <c r="N232" s="7">
        <v>0.75787187839305103</v>
      </c>
      <c r="O232">
        <v>197</v>
      </c>
      <c r="P232" s="12">
        <f t="shared" si="115"/>
        <v>0.22801302931596093</v>
      </c>
      <c r="Q232" s="7">
        <v>0.10694896851248643</v>
      </c>
      <c r="R232" s="7">
        <f>Q232/P232</f>
        <v>0.46904761904761905</v>
      </c>
      <c r="S232">
        <v>178</v>
      </c>
      <c r="T232" s="7">
        <v>9.6634093376764388E-2</v>
      </c>
      <c r="U232" s="7">
        <f>T232/P232</f>
        <v>0.4238095238095238</v>
      </c>
      <c r="V232">
        <v>45</v>
      </c>
      <c r="W232" s="7">
        <v>2.4429967426710098E-2</v>
      </c>
      <c r="X232" s="7">
        <f>W232/P232</f>
        <v>0.10714285714285714</v>
      </c>
      <c r="Y232">
        <v>26</v>
      </c>
      <c r="Z232" s="7">
        <v>1.4115092290988056E-2</v>
      </c>
      <c r="AA232" s="15">
        <v>1746</v>
      </c>
      <c r="AB232" s="5">
        <f t="shared" si="116"/>
        <v>1323.244299674267</v>
      </c>
      <c r="AC232" s="5">
        <f t="shared" si="117"/>
        <v>186.73289902280132</v>
      </c>
      <c r="AD232" s="5">
        <f t="shared" si="118"/>
        <v>168.72312703583063</v>
      </c>
      <c r="AE232" s="5">
        <f t="shared" si="119"/>
        <v>42.65472312703583</v>
      </c>
      <c r="AF232" s="16">
        <f t="shared" si="120"/>
        <v>24.644951140065146</v>
      </c>
      <c r="AG232" s="21">
        <v>5</v>
      </c>
      <c r="AH232" s="22">
        <v>2</v>
      </c>
      <c r="AI232" s="22">
        <v>0</v>
      </c>
      <c r="AJ232" s="4">
        <f t="shared" si="121"/>
        <v>2</v>
      </c>
      <c r="AK232" s="22">
        <v>0</v>
      </c>
      <c r="AL232" s="22">
        <v>0</v>
      </c>
      <c r="AM232" s="22">
        <v>0</v>
      </c>
      <c r="AN232" s="23">
        <f t="shared" si="122"/>
        <v>7</v>
      </c>
      <c r="AO232" s="4">
        <f t="shared" si="123"/>
        <v>1328.244299674267</v>
      </c>
      <c r="AP232" s="4">
        <f t="shared" si="124"/>
        <v>188.73289902280132</v>
      </c>
      <c r="AQ232" s="4">
        <f t="shared" si="125"/>
        <v>168.72312703583063</v>
      </c>
      <c r="AR232" s="4">
        <f t="shared" si="126"/>
        <v>42.65472312703583</v>
      </c>
      <c r="AS232" s="4">
        <f t="shared" si="127"/>
        <v>24.644951140065146</v>
      </c>
      <c r="AT232" s="4">
        <f t="shared" si="128"/>
        <v>1753</v>
      </c>
      <c r="AU232" s="21">
        <v>3</v>
      </c>
      <c r="AV232" s="25">
        <v>0</v>
      </c>
      <c r="AW232" s="25">
        <v>1</v>
      </c>
      <c r="AX232" s="4">
        <f t="shared" si="129"/>
        <v>1</v>
      </c>
      <c r="AY232" s="25">
        <v>0</v>
      </c>
      <c r="AZ232" s="25">
        <v>0</v>
      </c>
      <c r="BA232" s="25">
        <v>0</v>
      </c>
      <c r="BB232" s="4">
        <f t="shared" si="145"/>
        <v>4</v>
      </c>
      <c r="BC232" s="4">
        <f t="shared" si="130"/>
        <v>1331.244299674267</v>
      </c>
      <c r="BD232" s="4">
        <f t="shared" si="131"/>
        <v>189.73289902280132</v>
      </c>
      <c r="BE232" s="4">
        <f t="shared" si="132"/>
        <v>168.72312703583063</v>
      </c>
      <c r="BF232" s="4">
        <f t="shared" si="133"/>
        <v>42.65472312703583</v>
      </c>
      <c r="BG232" s="4">
        <f t="shared" si="134"/>
        <v>24.644951140065146</v>
      </c>
      <c r="BH232" s="4">
        <f t="shared" si="135"/>
        <v>1757</v>
      </c>
      <c r="BI232">
        <v>-1</v>
      </c>
      <c r="BJ232">
        <v>0</v>
      </c>
      <c r="BK232">
        <v>0</v>
      </c>
      <c r="BL232">
        <f t="shared" si="136"/>
        <v>0</v>
      </c>
      <c r="BM232">
        <v>0</v>
      </c>
      <c r="BN232">
        <v>0</v>
      </c>
      <c r="BO232">
        <v>0</v>
      </c>
      <c r="BP232">
        <f t="shared" si="137"/>
        <v>-1</v>
      </c>
      <c r="BQ232" s="4">
        <f t="shared" si="138"/>
        <v>1330.244299674267</v>
      </c>
      <c r="BR232" s="4">
        <f t="shared" si="139"/>
        <v>189.73289902280132</v>
      </c>
      <c r="BS232" s="4">
        <f t="shared" si="140"/>
        <v>168.72312703583063</v>
      </c>
      <c r="BT232" s="4">
        <f t="shared" si="141"/>
        <v>42.65472312703583</v>
      </c>
      <c r="BU232" s="4">
        <f t="shared" si="142"/>
        <v>24.644951140065146</v>
      </c>
      <c r="BV232" s="4">
        <f t="shared" si="143"/>
        <v>1756</v>
      </c>
      <c r="BW232" s="33">
        <f t="shared" si="144"/>
        <v>-5.6915196357427435E-4</v>
      </c>
    </row>
    <row r="233" spans="1:75" ht="16" x14ac:dyDescent="0.2">
      <c r="A233" s="2" t="s">
        <v>628</v>
      </c>
      <c r="B233" s="2" t="s">
        <v>628</v>
      </c>
      <c r="C233" s="3">
        <v>186</v>
      </c>
      <c r="D233" s="2" t="s">
        <v>629</v>
      </c>
      <c r="E233" s="2" t="s">
        <v>630</v>
      </c>
      <c r="F233" s="2" t="s">
        <v>538</v>
      </c>
      <c r="G233" s="2" t="s">
        <v>539</v>
      </c>
      <c r="H233" s="2" t="s">
        <v>540</v>
      </c>
      <c r="I233">
        <v>2939</v>
      </c>
      <c r="J233">
        <v>2373</v>
      </c>
      <c r="K233">
        <v>463</v>
      </c>
      <c r="L233">
        <v>103</v>
      </c>
      <c r="M233">
        <v>2483</v>
      </c>
      <c r="N233" s="7">
        <v>0.8117031709709055</v>
      </c>
      <c r="O233">
        <v>257</v>
      </c>
      <c r="P233" s="12">
        <f t="shared" si="115"/>
        <v>0.13076168682576006</v>
      </c>
      <c r="Q233" s="7">
        <v>8.4014383785550831E-2</v>
      </c>
      <c r="R233" s="7">
        <f>Q233/P233</f>
        <v>0.64249999999999996</v>
      </c>
      <c r="S233">
        <v>21</v>
      </c>
      <c r="T233" s="7">
        <v>6.8649885583524023E-3</v>
      </c>
      <c r="U233" s="7">
        <f>T233/P233</f>
        <v>5.2499999999999991E-2</v>
      </c>
      <c r="V233">
        <v>122</v>
      </c>
      <c r="W233" s="7">
        <v>3.9882314481856813E-2</v>
      </c>
      <c r="X233" s="7">
        <f>W233/P233</f>
        <v>0.30499999999999994</v>
      </c>
      <c r="Y233">
        <v>176</v>
      </c>
      <c r="Z233" s="7">
        <v>5.7535142203334423E-2</v>
      </c>
      <c r="AA233" s="15">
        <v>2906</v>
      </c>
      <c r="AB233" s="5">
        <f t="shared" si="116"/>
        <v>2358.8094148414516</v>
      </c>
      <c r="AC233" s="5">
        <f t="shared" si="117"/>
        <v>244.14579928081071</v>
      </c>
      <c r="AD233" s="5">
        <f t="shared" si="118"/>
        <v>19.949656750572082</v>
      </c>
      <c r="AE233" s="5">
        <f t="shared" si="119"/>
        <v>115.8980058842759</v>
      </c>
      <c r="AF233" s="16">
        <f t="shared" si="120"/>
        <v>167.19712324288983</v>
      </c>
      <c r="AG233" s="21">
        <v>7</v>
      </c>
      <c r="AH233" s="22">
        <v>0</v>
      </c>
      <c r="AI233" s="22">
        <v>0</v>
      </c>
      <c r="AJ233" s="4">
        <f t="shared" si="121"/>
        <v>0</v>
      </c>
      <c r="AK233" s="22">
        <v>0</v>
      </c>
      <c r="AL233" s="22">
        <v>0</v>
      </c>
      <c r="AM233" s="22">
        <v>0</v>
      </c>
      <c r="AN233" s="23">
        <f t="shared" si="122"/>
        <v>7</v>
      </c>
      <c r="AO233" s="4">
        <f t="shared" si="123"/>
        <v>2365.8094148414516</v>
      </c>
      <c r="AP233" s="4">
        <f t="shared" si="124"/>
        <v>244.14579928081071</v>
      </c>
      <c r="AQ233" s="4">
        <f t="shared" si="125"/>
        <v>19.949656750572082</v>
      </c>
      <c r="AR233" s="4">
        <f t="shared" si="126"/>
        <v>115.8980058842759</v>
      </c>
      <c r="AS233" s="4">
        <f t="shared" si="127"/>
        <v>167.19712324288983</v>
      </c>
      <c r="AT233" s="4">
        <f t="shared" si="128"/>
        <v>2913</v>
      </c>
      <c r="AU233" s="21">
        <v>27</v>
      </c>
      <c r="AV233" s="25">
        <v>0</v>
      </c>
      <c r="AW233" s="25">
        <v>0</v>
      </c>
      <c r="AX233" s="4">
        <f t="shared" si="129"/>
        <v>0</v>
      </c>
      <c r="AY233" s="25">
        <v>0</v>
      </c>
      <c r="AZ233" s="25">
        <v>0</v>
      </c>
      <c r="BA233" s="25">
        <v>-1</v>
      </c>
      <c r="BB233" s="4">
        <f t="shared" si="145"/>
        <v>26</v>
      </c>
      <c r="BC233" s="4">
        <f t="shared" si="130"/>
        <v>2392.8094148414516</v>
      </c>
      <c r="BD233" s="4">
        <f t="shared" si="131"/>
        <v>244.14579928081071</v>
      </c>
      <c r="BE233" s="4">
        <f t="shared" si="132"/>
        <v>19.949656750572082</v>
      </c>
      <c r="BF233" s="4">
        <f t="shared" si="133"/>
        <v>115.8980058842759</v>
      </c>
      <c r="BG233" s="4">
        <f t="shared" si="134"/>
        <v>166.19712324288983</v>
      </c>
      <c r="BH233" s="4">
        <f t="shared" si="135"/>
        <v>2939</v>
      </c>
      <c r="BI233">
        <v>-3</v>
      </c>
      <c r="BJ233">
        <v>0</v>
      </c>
      <c r="BK233">
        <v>0</v>
      </c>
      <c r="BL233">
        <f t="shared" si="136"/>
        <v>0</v>
      </c>
      <c r="BM233">
        <v>0</v>
      </c>
      <c r="BN233">
        <v>0</v>
      </c>
      <c r="BO233">
        <v>0</v>
      </c>
      <c r="BP233">
        <f t="shared" si="137"/>
        <v>-3</v>
      </c>
      <c r="BQ233" s="4">
        <f t="shared" si="138"/>
        <v>2389.8094148414516</v>
      </c>
      <c r="BR233" s="4">
        <f t="shared" si="139"/>
        <v>244.14579928081071</v>
      </c>
      <c r="BS233" s="4">
        <f t="shared" si="140"/>
        <v>19.949656750572082</v>
      </c>
      <c r="BT233" s="4">
        <f t="shared" si="141"/>
        <v>115.8980058842759</v>
      </c>
      <c r="BU233" s="4">
        <f t="shared" si="142"/>
        <v>166.19712324288983</v>
      </c>
      <c r="BV233" s="4">
        <f t="shared" si="143"/>
        <v>2936</v>
      </c>
      <c r="BW233" s="33">
        <f t="shared" si="144"/>
        <v>-1.0207553589656345E-3</v>
      </c>
    </row>
    <row r="234" spans="1:75" ht="16" x14ac:dyDescent="0.2">
      <c r="A234" s="2" t="s">
        <v>125</v>
      </c>
      <c r="B234" s="2" t="s">
        <v>125</v>
      </c>
      <c r="C234" s="3">
        <v>103</v>
      </c>
      <c r="D234" s="2" t="s">
        <v>126</v>
      </c>
      <c r="E234" s="2" t="s">
        <v>127</v>
      </c>
      <c r="F234" s="2" t="s">
        <v>107</v>
      </c>
      <c r="G234" s="2" t="s">
        <v>108</v>
      </c>
      <c r="H234" s="2" t="s">
        <v>109</v>
      </c>
      <c r="I234">
        <v>1852</v>
      </c>
      <c r="J234">
        <v>954</v>
      </c>
      <c r="K234">
        <v>416</v>
      </c>
      <c r="L234">
        <v>482</v>
      </c>
      <c r="M234">
        <v>1164</v>
      </c>
      <c r="N234" s="7">
        <v>0.61006289308176098</v>
      </c>
      <c r="O234">
        <v>39</v>
      </c>
      <c r="P234" s="12">
        <f t="shared" si="115"/>
        <v>0.14098532494758909</v>
      </c>
      <c r="Q234" s="7">
        <v>2.0440251572327043E-2</v>
      </c>
      <c r="R234" s="7">
        <f>Q234/P234</f>
        <v>0.1449814126394052</v>
      </c>
      <c r="S234">
        <v>119</v>
      </c>
      <c r="T234" s="7">
        <v>6.2368972746331235E-2</v>
      </c>
      <c r="U234" s="7">
        <f>T234/P234</f>
        <v>0.44237918215613387</v>
      </c>
      <c r="V234">
        <v>111</v>
      </c>
      <c r="W234" s="7">
        <v>5.8176100628930819E-2</v>
      </c>
      <c r="X234" s="7">
        <f>W234/P234</f>
        <v>0.41263940520446102</v>
      </c>
      <c r="Y234">
        <v>475</v>
      </c>
      <c r="Z234" s="7">
        <v>0.2489517819706499</v>
      </c>
      <c r="AA234" s="15">
        <v>1814</v>
      </c>
      <c r="AB234" s="5">
        <f t="shared" si="116"/>
        <v>1106.6540880503144</v>
      </c>
      <c r="AC234" s="5">
        <f t="shared" si="117"/>
        <v>37.078616352201259</v>
      </c>
      <c r="AD234" s="5">
        <f t="shared" si="118"/>
        <v>113.13731656184486</v>
      </c>
      <c r="AE234" s="5">
        <f t="shared" si="119"/>
        <v>105.53144654088051</v>
      </c>
      <c r="AF234" s="16">
        <f t="shared" si="120"/>
        <v>451.5985324947589</v>
      </c>
      <c r="AG234" s="21">
        <v>2</v>
      </c>
      <c r="AH234" s="22">
        <v>0</v>
      </c>
      <c r="AI234" s="22">
        <v>0</v>
      </c>
      <c r="AJ234" s="4">
        <f t="shared" si="121"/>
        <v>0</v>
      </c>
      <c r="AK234" s="22">
        <v>0</v>
      </c>
      <c r="AL234" s="22">
        <v>0</v>
      </c>
      <c r="AM234" s="22">
        <v>0</v>
      </c>
      <c r="AN234" s="23">
        <f t="shared" si="122"/>
        <v>2</v>
      </c>
      <c r="AO234" s="4">
        <f t="shared" si="123"/>
        <v>1108.6540880503144</v>
      </c>
      <c r="AP234" s="4">
        <f t="shared" si="124"/>
        <v>37.078616352201259</v>
      </c>
      <c r="AQ234" s="4">
        <f t="shared" si="125"/>
        <v>113.13731656184486</v>
      </c>
      <c r="AR234" s="4">
        <f t="shared" si="126"/>
        <v>105.53144654088051</v>
      </c>
      <c r="AS234" s="4">
        <f t="shared" si="127"/>
        <v>451.5985324947589</v>
      </c>
      <c r="AT234" s="4">
        <f t="shared" si="128"/>
        <v>1816</v>
      </c>
      <c r="AU234" s="21">
        <v>-1</v>
      </c>
      <c r="AV234" s="25">
        <v>0</v>
      </c>
      <c r="AW234" s="25">
        <v>0</v>
      </c>
      <c r="AX234" s="4">
        <f t="shared" si="129"/>
        <v>0</v>
      </c>
      <c r="AY234" s="25">
        <v>-4</v>
      </c>
      <c r="AZ234" s="25">
        <v>-5</v>
      </c>
      <c r="BA234" s="25">
        <v>4</v>
      </c>
      <c r="BB234" s="4">
        <f t="shared" si="145"/>
        <v>-6</v>
      </c>
      <c r="BC234" s="4">
        <f t="shared" si="130"/>
        <v>1107.6540880503144</v>
      </c>
      <c r="BD234" s="4">
        <f t="shared" si="131"/>
        <v>37.078616352201259</v>
      </c>
      <c r="BE234" s="4">
        <f t="shared" si="132"/>
        <v>109.13731656184486</v>
      </c>
      <c r="BF234" s="4">
        <f t="shared" si="133"/>
        <v>100.53144654088051</v>
      </c>
      <c r="BG234" s="4">
        <f t="shared" si="134"/>
        <v>455.5985324947589</v>
      </c>
      <c r="BH234" s="4">
        <f t="shared" si="135"/>
        <v>1810</v>
      </c>
      <c r="BI234">
        <v>1</v>
      </c>
      <c r="BJ234">
        <v>0</v>
      </c>
      <c r="BK234">
        <v>1</v>
      </c>
      <c r="BL234">
        <f t="shared" si="136"/>
        <v>1</v>
      </c>
      <c r="BM234">
        <v>-4</v>
      </c>
      <c r="BN234">
        <v>0</v>
      </c>
      <c r="BO234">
        <v>0</v>
      </c>
      <c r="BP234">
        <f t="shared" si="137"/>
        <v>-2</v>
      </c>
      <c r="BQ234" s="4">
        <f t="shared" si="138"/>
        <v>1108.6540880503144</v>
      </c>
      <c r="BR234" s="4">
        <f t="shared" si="139"/>
        <v>38.078616352201259</v>
      </c>
      <c r="BS234" s="4">
        <f t="shared" si="140"/>
        <v>105.13731656184486</v>
      </c>
      <c r="BT234" s="4">
        <f t="shared" si="141"/>
        <v>100.53144654088051</v>
      </c>
      <c r="BU234" s="4">
        <f t="shared" si="142"/>
        <v>455.5985324947589</v>
      </c>
      <c r="BV234" s="4">
        <f t="shared" si="143"/>
        <v>1808</v>
      </c>
      <c r="BW234" s="33">
        <f t="shared" si="144"/>
        <v>-1.1049723756906078E-3</v>
      </c>
    </row>
    <row r="235" spans="1:75" ht="16" x14ac:dyDescent="0.2">
      <c r="A235" s="2" t="s">
        <v>595</v>
      </c>
      <c r="B235" s="2" t="s">
        <v>595</v>
      </c>
      <c r="C235" s="3">
        <v>149</v>
      </c>
      <c r="D235" s="2" t="s">
        <v>596</v>
      </c>
      <c r="E235" s="2" t="s">
        <v>597</v>
      </c>
      <c r="F235" s="2" t="s">
        <v>538</v>
      </c>
      <c r="G235" s="2" t="s">
        <v>539</v>
      </c>
      <c r="H235" s="2" t="s">
        <v>540</v>
      </c>
      <c r="I235">
        <v>545</v>
      </c>
      <c r="J235">
        <v>489</v>
      </c>
      <c r="K235">
        <v>56</v>
      </c>
      <c r="L235">
        <v>0</v>
      </c>
      <c r="M235">
        <v>486</v>
      </c>
      <c r="N235" s="7">
        <v>0.8571428571428571</v>
      </c>
      <c r="O235">
        <v>51</v>
      </c>
      <c r="P235" s="12">
        <f t="shared" si="115"/>
        <v>0.1146384479717813</v>
      </c>
      <c r="Q235" s="7">
        <v>8.9947089947089942E-2</v>
      </c>
      <c r="R235" s="7">
        <f>Q235/P235</f>
        <v>0.7846153846153846</v>
      </c>
      <c r="S235">
        <v>9</v>
      </c>
      <c r="T235" s="7">
        <v>1.5873015873015872E-2</v>
      </c>
      <c r="U235" s="7">
        <f>T235/P235</f>
        <v>0.13846153846153847</v>
      </c>
      <c r="V235">
        <v>5</v>
      </c>
      <c r="W235" s="7">
        <v>8.8183421516754845E-3</v>
      </c>
      <c r="X235" s="7">
        <f>W235/P235</f>
        <v>7.6923076923076927E-2</v>
      </c>
      <c r="Y235">
        <v>16</v>
      </c>
      <c r="Z235" s="7">
        <v>2.821869488536155E-2</v>
      </c>
      <c r="AA235" s="15">
        <v>525</v>
      </c>
      <c r="AB235" s="5">
        <f t="shared" si="116"/>
        <v>450</v>
      </c>
      <c r="AC235" s="5">
        <f t="shared" si="117"/>
        <v>47.222222222222221</v>
      </c>
      <c r="AD235" s="5">
        <f t="shared" si="118"/>
        <v>8.3333333333333321</v>
      </c>
      <c r="AE235" s="5">
        <f t="shared" si="119"/>
        <v>4.6296296296296298</v>
      </c>
      <c r="AF235" s="16">
        <f t="shared" si="120"/>
        <v>14.814814814814813</v>
      </c>
      <c r="AG235" s="21">
        <v>-1</v>
      </c>
      <c r="AH235" s="22">
        <v>2</v>
      </c>
      <c r="AI235" s="22">
        <v>0</v>
      </c>
      <c r="AJ235" s="4">
        <f t="shared" si="121"/>
        <v>2</v>
      </c>
      <c r="AK235" s="22">
        <v>0</v>
      </c>
      <c r="AL235" s="22">
        <v>0</v>
      </c>
      <c r="AM235" s="22">
        <v>0</v>
      </c>
      <c r="AN235" s="23">
        <f t="shared" si="122"/>
        <v>1</v>
      </c>
      <c r="AO235" s="4">
        <f t="shared" si="123"/>
        <v>449</v>
      </c>
      <c r="AP235" s="4">
        <f t="shared" si="124"/>
        <v>49.222222222222221</v>
      </c>
      <c r="AQ235" s="4">
        <f t="shared" si="125"/>
        <v>8.3333333333333321</v>
      </c>
      <c r="AR235" s="4">
        <f t="shared" si="126"/>
        <v>4.6296296296296298</v>
      </c>
      <c r="AS235" s="4">
        <f t="shared" si="127"/>
        <v>14.814814814814813</v>
      </c>
      <c r="AT235" s="4">
        <f t="shared" si="128"/>
        <v>526</v>
      </c>
      <c r="AU235" s="21">
        <v>2</v>
      </c>
      <c r="AV235" s="25">
        <v>0</v>
      </c>
      <c r="AW235" s="25">
        <v>1</v>
      </c>
      <c r="AX235" s="4">
        <f t="shared" si="129"/>
        <v>1</v>
      </c>
      <c r="AY235" s="25">
        <v>0</v>
      </c>
      <c r="AZ235" s="25">
        <v>0</v>
      </c>
      <c r="BA235" s="25">
        <v>0</v>
      </c>
      <c r="BB235" s="4">
        <f t="shared" si="145"/>
        <v>3</v>
      </c>
      <c r="BC235" s="4">
        <f t="shared" si="130"/>
        <v>451</v>
      </c>
      <c r="BD235" s="4">
        <f t="shared" si="131"/>
        <v>50.222222222222221</v>
      </c>
      <c r="BE235" s="4">
        <f t="shared" si="132"/>
        <v>8.3333333333333321</v>
      </c>
      <c r="BF235" s="4">
        <f t="shared" si="133"/>
        <v>4.6296296296296298</v>
      </c>
      <c r="BG235" s="4">
        <f t="shared" si="134"/>
        <v>14.814814814814813</v>
      </c>
      <c r="BH235" s="4">
        <f t="shared" si="135"/>
        <v>529</v>
      </c>
      <c r="BI235">
        <v>-1</v>
      </c>
      <c r="BJ235">
        <v>0</v>
      </c>
      <c r="BK235">
        <v>0</v>
      </c>
      <c r="BL235">
        <f t="shared" si="136"/>
        <v>0</v>
      </c>
      <c r="BM235">
        <v>0</v>
      </c>
      <c r="BN235">
        <v>0</v>
      </c>
      <c r="BO235">
        <v>0</v>
      </c>
      <c r="BP235">
        <f t="shared" si="137"/>
        <v>-1</v>
      </c>
      <c r="BQ235" s="4">
        <f t="shared" si="138"/>
        <v>450</v>
      </c>
      <c r="BR235" s="4">
        <f t="shared" si="139"/>
        <v>50.222222222222221</v>
      </c>
      <c r="BS235" s="4">
        <f t="shared" si="140"/>
        <v>8.3333333333333321</v>
      </c>
      <c r="BT235" s="4">
        <f t="shared" si="141"/>
        <v>4.6296296296296298</v>
      </c>
      <c r="BU235" s="4">
        <f t="shared" si="142"/>
        <v>14.814814814814813</v>
      </c>
      <c r="BV235" s="4">
        <f t="shared" si="143"/>
        <v>528</v>
      </c>
      <c r="BW235" s="33">
        <f t="shared" si="144"/>
        <v>-1.890359168241966E-3</v>
      </c>
    </row>
    <row r="236" spans="1:75" ht="16" x14ac:dyDescent="0.2">
      <c r="A236" s="2" t="s">
        <v>53</v>
      </c>
      <c r="B236" s="2" t="s">
        <v>53</v>
      </c>
      <c r="C236" s="3">
        <v>29</v>
      </c>
      <c r="D236" s="2" t="s">
        <v>54</v>
      </c>
      <c r="E236" s="2" t="s">
        <v>55</v>
      </c>
      <c r="F236" s="2" t="s">
        <v>47</v>
      </c>
      <c r="G236" s="2" t="s">
        <v>56</v>
      </c>
      <c r="H236" s="2" t="s">
        <v>57</v>
      </c>
      <c r="I236">
        <v>360</v>
      </c>
      <c r="J236">
        <v>348</v>
      </c>
      <c r="K236">
        <v>3</v>
      </c>
      <c r="L236">
        <v>9</v>
      </c>
      <c r="M236">
        <v>391</v>
      </c>
      <c r="N236" s="7">
        <v>1</v>
      </c>
      <c r="O236">
        <v>0</v>
      </c>
      <c r="P236" s="12">
        <f t="shared" si="115"/>
        <v>0</v>
      </c>
      <c r="Q236" s="7">
        <v>0</v>
      </c>
      <c r="R236" s="7">
        <v>0</v>
      </c>
      <c r="S236">
        <v>0</v>
      </c>
      <c r="T236" s="7">
        <v>0</v>
      </c>
      <c r="U236" s="7">
        <v>0</v>
      </c>
      <c r="V236">
        <v>0</v>
      </c>
      <c r="W236" s="7">
        <v>0</v>
      </c>
      <c r="X236" s="7">
        <v>0</v>
      </c>
      <c r="Y236">
        <v>0</v>
      </c>
      <c r="Z236" s="7">
        <v>0</v>
      </c>
      <c r="AA236" s="15">
        <v>365</v>
      </c>
      <c r="AB236" s="5">
        <f t="shared" si="116"/>
        <v>365</v>
      </c>
      <c r="AC236" s="5">
        <f t="shared" si="117"/>
        <v>0</v>
      </c>
      <c r="AD236" s="5">
        <f t="shared" si="118"/>
        <v>0</v>
      </c>
      <c r="AE236" s="5">
        <f t="shared" si="119"/>
        <v>0</v>
      </c>
      <c r="AF236" s="16">
        <f t="shared" si="120"/>
        <v>0</v>
      </c>
      <c r="AG236" s="21">
        <v>2</v>
      </c>
      <c r="AH236" s="22">
        <v>0</v>
      </c>
      <c r="AI236" s="22">
        <v>1</v>
      </c>
      <c r="AJ236" s="4">
        <f t="shared" si="121"/>
        <v>1</v>
      </c>
      <c r="AK236" s="22">
        <v>0</v>
      </c>
      <c r="AL236" s="22">
        <v>0</v>
      </c>
      <c r="AM236" s="22">
        <v>0</v>
      </c>
      <c r="AN236" s="23">
        <f t="shared" si="122"/>
        <v>3</v>
      </c>
      <c r="AO236" s="4">
        <f t="shared" si="123"/>
        <v>367</v>
      </c>
      <c r="AP236" s="4">
        <f t="shared" si="124"/>
        <v>1</v>
      </c>
      <c r="AQ236" s="4">
        <f t="shared" si="125"/>
        <v>0</v>
      </c>
      <c r="AR236" s="4">
        <f t="shared" si="126"/>
        <v>0</v>
      </c>
      <c r="AS236" s="4">
        <f t="shared" si="127"/>
        <v>0</v>
      </c>
      <c r="AT236" s="4">
        <f t="shared" si="128"/>
        <v>368</v>
      </c>
      <c r="AU236" s="21">
        <v>6</v>
      </c>
      <c r="AV236" s="25">
        <v>0</v>
      </c>
      <c r="AW236" s="25">
        <v>0</v>
      </c>
      <c r="AX236" s="4">
        <f t="shared" si="129"/>
        <v>0</v>
      </c>
      <c r="AY236" s="25">
        <v>0</v>
      </c>
      <c r="AZ236" s="25">
        <v>0</v>
      </c>
      <c r="BA236" s="25">
        <v>0</v>
      </c>
      <c r="BB236" s="4">
        <f t="shared" si="145"/>
        <v>6</v>
      </c>
      <c r="BC236" s="4">
        <f t="shared" si="130"/>
        <v>373</v>
      </c>
      <c r="BD236" s="4">
        <f t="shared" si="131"/>
        <v>1</v>
      </c>
      <c r="BE236" s="4">
        <f t="shared" si="132"/>
        <v>0</v>
      </c>
      <c r="BF236" s="4">
        <f t="shared" si="133"/>
        <v>0</v>
      </c>
      <c r="BG236" s="4">
        <f t="shared" si="134"/>
        <v>0</v>
      </c>
      <c r="BH236" s="4">
        <f t="shared" si="135"/>
        <v>374</v>
      </c>
      <c r="BI236">
        <v>-1</v>
      </c>
      <c r="BJ236">
        <v>0</v>
      </c>
      <c r="BK236">
        <v>0</v>
      </c>
      <c r="BL236">
        <f t="shared" si="136"/>
        <v>0</v>
      </c>
      <c r="BM236">
        <v>0</v>
      </c>
      <c r="BN236">
        <v>0</v>
      </c>
      <c r="BO236">
        <v>0</v>
      </c>
      <c r="BP236">
        <f t="shared" si="137"/>
        <v>-1</v>
      </c>
      <c r="BQ236" s="4">
        <f t="shared" si="138"/>
        <v>372</v>
      </c>
      <c r="BR236" s="4">
        <f t="shared" si="139"/>
        <v>1</v>
      </c>
      <c r="BS236" s="4">
        <f t="shared" si="140"/>
        <v>0</v>
      </c>
      <c r="BT236" s="4">
        <f t="shared" si="141"/>
        <v>0</v>
      </c>
      <c r="BU236" s="4">
        <f t="shared" si="142"/>
        <v>0</v>
      </c>
      <c r="BV236" s="4">
        <f t="shared" si="143"/>
        <v>373</v>
      </c>
      <c r="BW236" s="33">
        <f t="shared" si="144"/>
        <v>-2.6737967914438501E-3</v>
      </c>
    </row>
    <row r="237" spans="1:75" x14ac:dyDescent="0.2"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4"/>
      <c r="AI237" s="4"/>
      <c r="AJ237" s="4"/>
      <c r="AK237" s="4"/>
      <c r="AL237" s="4"/>
      <c r="AM237" s="4"/>
      <c r="AN237" s="23"/>
      <c r="AO237" s="4"/>
      <c r="AP237" s="4"/>
      <c r="AQ237" s="4"/>
      <c r="AR237" s="4"/>
      <c r="AS237" s="4"/>
      <c r="AT237" s="4"/>
      <c r="BI237">
        <f t="shared" ref="BI237:BN237" si="149">SUM(BI4:BI236)</f>
        <v>2449</v>
      </c>
      <c r="BJ237">
        <f t="shared" si="149"/>
        <v>346</v>
      </c>
      <c r="BK237">
        <f t="shared" si="149"/>
        <v>496</v>
      </c>
      <c r="BL237">
        <f t="shared" si="149"/>
        <v>842</v>
      </c>
      <c r="BM237">
        <f t="shared" si="149"/>
        <v>157</v>
      </c>
      <c r="BN237">
        <f t="shared" si="149"/>
        <v>1680</v>
      </c>
      <c r="BO237">
        <v>131</v>
      </c>
      <c r="BP237">
        <v>5726</v>
      </c>
    </row>
  </sheetData>
  <sortState xmlns:xlrd2="http://schemas.microsoft.com/office/spreadsheetml/2017/richdata2" ref="A2:BW237">
    <sortCondition descending="1" ref="BW2:BW23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14AB-6626-4B14-8FD0-DDA046956874}">
  <dimension ref="A1:Y14"/>
  <sheetViews>
    <sheetView topLeftCell="A7" zoomScaleNormal="100" workbookViewId="0">
      <selection activeCell="O9" sqref="O9"/>
    </sheetView>
  </sheetViews>
  <sheetFormatPr baseColWidth="10" defaultColWidth="9.1640625" defaultRowHeight="15" x14ac:dyDescent="0.2"/>
  <cols>
    <col min="1" max="1" width="16.83203125" style="68" customWidth="1"/>
    <col min="2" max="10" width="10.1640625" style="68" customWidth="1"/>
    <col min="11" max="16384" width="9.1640625" style="68"/>
  </cols>
  <sheetData>
    <row r="1" spans="1:25" x14ac:dyDescent="0.2">
      <c r="A1" s="68" t="s">
        <v>733</v>
      </c>
      <c r="B1" s="68">
        <v>2001</v>
      </c>
      <c r="C1" s="68">
        <v>2002</v>
      </c>
      <c r="D1" s="68">
        <v>2003</v>
      </c>
      <c r="E1" s="68">
        <v>2004</v>
      </c>
      <c r="F1" s="68">
        <v>2005</v>
      </c>
      <c r="G1" s="68">
        <v>2006</v>
      </c>
      <c r="H1" s="68">
        <v>2007</v>
      </c>
      <c r="I1" s="68">
        <v>2008</v>
      </c>
      <c r="J1" s="68">
        <v>2009</v>
      </c>
      <c r="K1" s="68">
        <v>2010</v>
      </c>
      <c r="L1" s="68">
        <v>2011</v>
      </c>
      <c r="M1" s="68">
        <v>2012</v>
      </c>
      <c r="N1" s="68">
        <v>2013</v>
      </c>
      <c r="O1" s="68">
        <v>2014</v>
      </c>
      <c r="P1" s="68">
        <v>2015</v>
      </c>
      <c r="Q1" s="68">
        <v>2016</v>
      </c>
      <c r="R1" s="68">
        <v>2017</v>
      </c>
      <c r="S1" s="68">
        <v>2018</v>
      </c>
      <c r="T1" s="68">
        <v>2019</v>
      </c>
      <c r="U1" s="68">
        <v>2020</v>
      </c>
      <c r="V1" s="68">
        <v>2021</v>
      </c>
      <c r="W1" s="68">
        <v>2022</v>
      </c>
    </row>
    <row r="2" spans="1:25" x14ac:dyDescent="0.2">
      <c r="A2" s="68" t="s">
        <v>734</v>
      </c>
      <c r="B2" s="68">
        <v>7544</v>
      </c>
      <c r="C2" s="68">
        <v>7079</v>
      </c>
      <c r="D2" s="68">
        <v>8898</v>
      </c>
      <c r="E2" s="68">
        <v>9263</v>
      </c>
      <c r="F2" s="68">
        <v>9070</v>
      </c>
      <c r="G2" s="68">
        <v>7702</v>
      </c>
      <c r="H2" s="68">
        <v>5728</v>
      </c>
      <c r="I2" s="68">
        <v>4383</v>
      </c>
      <c r="J2" s="68">
        <v>2988</v>
      </c>
      <c r="K2" s="69">
        <v>2328</v>
      </c>
      <c r="L2" s="69">
        <v>2101</v>
      </c>
      <c r="M2" s="69">
        <v>2627</v>
      </c>
      <c r="N2" s="69">
        <v>2494</v>
      </c>
      <c r="O2" s="69">
        <v>3331</v>
      </c>
      <c r="P2" s="69">
        <v>3539</v>
      </c>
      <c r="Q2" s="69">
        <v>3597</v>
      </c>
      <c r="R2" s="69">
        <v>3893</v>
      </c>
      <c r="S2" s="69">
        <v>4258</v>
      </c>
      <c r="T2" s="69">
        <v>4483</v>
      </c>
      <c r="U2" s="69">
        <v>4446</v>
      </c>
      <c r="V2" s="69">
        <v>4867</v>
      </c>
      <c r="W2" s="69">
        <v>5726</v>
      </c>
    </row>
    <row r="3" spans="1:25" x14ac:dyDescent="0.2">
      <c r="A3" s="70"/>
      <c r="B3" s="70"/>
      <c r="C3" s="70">
        <f t="shared" ref="C3:W3" si="0">(C2-B2)/B2</f>
        <v>-6.1638388123011666E-2</v>
      </c>
      <c r="D3" s="70">
        <f t="shared" si="0"/>
        <v>0.25695719734425765</v>
      </c>
      <c r="E3" s="70">
        <f t="shared" si="0"/>
        <v>4.1020454034614517E-2</v>
      </c>
      <c r="F3" s="70">
        <f t="shared" si="0"/>
        <v>-2.0835582424700422E-2</v>
      </c>
      <c r="G3" s="70">
        <f t="shared" si="0"/>
        <v>-0.15082690187431091</v>
      </c>
      <c r="H3" s="70">
        <f t="shared" si="0"/>
        <v>-0.25629706569722149</v>
      </c>
      <c r="I3" s="70">
        <f t="shared" si="0"/>
        <v>-0.23481145251396648</v>
      </c>
      <c r="J3" s="70">
        <f t="shared" si="0"/>
        <v>-0.31827515400410678</v>
      </c>
      <c r="K3" s="70">
        <f t="shared" si="0"/>
        <v>-0.22088353413654618</v>
      </c>
      <c r="L3" s="70">
        <f t="shared" si="0"/>
        <v>-9.7508591065292097E-2</v>
      </c>
      <c r="M3" s="70">
        <f t="shared" si="0"/>
        <v>0.25035697287006187</v>
      </c>
      <c r="N3" s="70">
        <f t="shared" si="0"/>
        <v>-5.0628092881614011E-2</v>
      </c>
      <c r="O3" s="70">
        <f t="shared" si="0"/>
        <v>0.3356054530874098</v>
      </c>
      <c r="P3" s="70">
        <f t="shared" si="0"/>
        <v>6.2443710597418191E-2</v>
      </c>
      <c r="Q3" s="70">
        <f t="shared" si="0"/>
        <v>1.6388810398417632E-2</v>
      </c>
      <c r="R3" s="70">
        <f t="shared" si="0"/>
        <v>8.2290797887128161E-2</v>
      </c>
      <c r="S3" s="70">
        <f t="shared" si="0"/>
        <v>9.375802722835859E-2</v>
      </c>
      <c r="T3" s="70">
        <f t="shared" si="0"/>
        <v>5.2841709722874587E-2</v>
      </c>
      <c r="U3" s="70">
        <f t="shared" si="0"/>
        <v>-8.2534017399063121E-3</v>
      </c>
      <c r="V3" s="70">
        <f t="shared" si="0"/>
        <v>9.4691857849752592E-2</v>
      </c>
      <c r="W3" s="70">
        <f t="shared" si="0"/>
        <v>0.17649476063283337</v>
      </c>
    </row>
    <row r="4" spans="1:25" x14ac:dyDescent="0.2">
      <c r="V4" s="70"/>
      <c r="W4" s="69"/>
    </row>
    <row r="6" spans="1:25" x14ac:dyDescent="0.2">
      <c r="V6" s="69"/>
      <c r="W6" s="69"/>
    </row>
    <row r="7" spans="1:25" x14ac:dyDescent="0.2">
      <c r="Y7" s="69"/>
    </row>
    <row r="14" spans="1:25" x14ac:dyDescent="0.2">
      <c r="V14" s="69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55E0-1639-AD4B-8B91-7B37E2D3B754}">
  <dimension ref="A1:D5"/>
  <sheetViews>
    <sheetView workbookViewId="0">
      <selection activeCell="K12" sqref="K12"/>
    </sheetView>
  </sheetViews>
  <sheetFormatPr baseColWidth="10" defaultRowHeight="15" x14ac:dyDescent="0.2"/>
  <sheetData>
    <row r="1" spans="1:4" x14ac:dyDescent="0.2">
      <c r="A1" t="s">
        <v>773</v>
      </c>
    </row>
    <row r="3" spans="1:4" x14ac:dyDescent="0.2">
      <c r="A3" t="s">
        <v>774</v>
      </c>
      <c r="B3" t="s">
        <v>775</v>
      </c>
    </row>
    <row r="4" spans="1:4" x14ac:dyDescent="0.2">
      <c r="A4" s="71">
        <v>45369</v>
      </c>
      <c r="B4" t="s">
        <v>776</v>
      </c>
      <c r="D4" t="s">
        <v>777</v>
      </c>
    </row>
    <row r="5" spans="1:4" x14ac:dyDescent="0.2">
      <c r="B5" t="s">
        <v>778</v>
      </c>
      <c r="D5" t="s">
        <v>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hse2020-2029</vt:lpstr>
      <vt:lpstr>totals2001-2022</vt:lpstr>
      <vt:lpstr>Provenance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Gallager, Ken</dc:creator>
  <cp:lastModifiedBy>Guest User</cp:lastModifiedBy>
  <dcterms:created xsi:type="dcterms:W3CDTF">2018-11-28T16:23:24Z</dcterms:created>
  <dcterms:modified xsi:type="dcterms:W3CDTF">2024-03-19T01:44:00Z</dcterms:modified>
</cp:coreProperties>
</file>