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Lyme Conservation &amp; Current Use Lands/"/>
    </mc:Choice>
  </mc:AlternateContent>
  <xr:revisionPtr revIDLastSave="0" documentId="13_ncr:1_{46A945C8-38C1-E046-9382-0341F7B7575A}" xr6:coauthVersionLast="47" xr6:coauthVersionMax="47" xr10:uidLastSave="{00000000-0000-0000-0000-000000000000}"/>
  <bookViews>
    <workbookView xWindow="0" yWindow="460" windowWidth="25160" windowHeight="16020" xr2:uid="{00000000-000D-0000-FFFF-FFFF00000000}"/>
  </bookViews>
  <sheets>
    <sheet name="23Sep2021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P6" i="1"/>
  <c r="N3" i="1" l="1"/>
  <c r="M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421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289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413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241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417" i="1"/>
  <c r="O678" i="1"/>
  <c r="O677" i="1"/>
  <c r="O386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402" i="1"/>
  <c r="O631" i="1"/>
  <c r="O630" i="1"/>
  <c r="O629" i="1"/>
  <c r="O628" i="1"/>
  <c r="O342" i="1"/>
  <c r="O627" i="1"/>
  <c r="O377" i="1"/>
  <c r="O626" i="1"/>
  <c r="O625" i="1"/>
  <c r="O624" i="1"/>
  <c r="O623" i="1"/>
  <c r="O622" i="1"/>
  <c r="O621" i="1"/>
  <c r="O620" i="1"/>
  <c r="O619" i="1"/>
  <c r="O618" i="1"/>
  <c r="O617" i="1"/>
  <c r="O311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321" i="1"/>
  <c r="O597" i="1"/>
  <c r="O312" i="1"/>
  <c r="O596" i="1"/>
  <c r="O595" i="1"/>
  <c r="O594" i="1"/>
  <c r="O593" i="1"/>
  <c r="O278" i="1"/>
  <c r="O307" i="1"/>
  <c r="O592" i="1"/>
  <c r="O591" i="1"/>
  <c r="O590" i="1"/>
  <c r="O589" i="1"/>
  <c r="O588" i="1"/>
  <c r="O298" i="1"/>
  <c r="O587" i="1"/>
  <c r="O243" i="1"/>
  <c r="O586" i="1"/>
  <c r="O585" i="1"/>
  <c r="O584" i="1"/>
  <c r="O583" i="1"/>
  <c r="O582" i="1"/>
  <c r="O290" i="1"/>
  <c r="O581" i="1"/>
  <c r="O280" i="1"/>
  <c r="O374" i="1"/>
  <c r="O580" i="1"/>
  <c r="O327" i="1"/>
  <c r="O117" i="1"/>
  <c r="O579" i="1"/>
  <c r="O397" i="1"/>
  <c r="O578" i="1"/>
  <c r="O577" i="1"/>
  <c r="O576" i="1"/>
  <c r="O575" i="1"/>
  <c r="O574" i="1"/>
  <c r="O573" i="1"/>
  <c r="O572" i="1"/>
  <c r="O571" i="1"/>
  <c r="O345" i="1"/>
  <c r="O570" i="1"/>
  <c r="O366" i="1"/>
  <c r="O569" i="1"/>
  <c r="O568" i="1"/>
  <c r="O567" i="1"/>
  <c r="O566" i="1"/>
  <c r="O565" i="1"/>
  <c r="O564" i="1"/>
  <c r="O343" i="1"/>
  <c r="O563" i="1"/>
  <c r="O414" i="1"/>
  <c r="O340" i="1"/>
  <c r="O310" i="1"/>
  <c r="O562" i="1"/>
  <c r="O561" i="1"/>
  <c r="O560" i="1"/>
  <c r="O559" i="1"/>
  <c r="O222" i="1"/>
  <c r="O558" i="1"/>
  <c r="O353" i="1"/>
  <c r="O292" i="1"/>
  <c r="O148" i="1"/>
  <c r="O557" i="1"/>
  <c r="O556" i="1"/>
  <c r="O555" i="1"/>
  <c r="O554" i="1"/>
  <c r="O553" i="1"/>
  <c r="O552" i="1"/>
  <c r="O551" i="1"/>
  <c r="O359" i="1"/>
  <c r="O279" i="1"/>
  <c r="O550" i="1"/>
  <c r="O348" i="1"/>
  <c r="O549" i="1"/>
  <c r="O548" i="1"/>
  <c r="O547" i="1"/>
  <c r="O546" i="1"/>
  <c r="O545" i="1"/>
  <c r="O369" i="1"/>
  <c r="O261" i="1"/>
  <c r="O544" i="1"/>
  <c r="O543" i="1"/>
  <c r="O247" i="1"/>
  <c r="O308" i="1"/>
  <c r="O322" i="1"/>
  <c r="O326" i="1"/>
  <c r="O399" i="1"/>
  <c r="O542" i="1"/>
  <c r="O541" i="1"/>
  <c r="O540" i="1"/>
  <c r="O539" i="1"/>
  <c r="O538" i="1"/>
  <c r="O318" i="1"/>
  <c r="O379" i="1"/>
  <c r="O537" i="1"/>
  <c r="O536" i="1"/>
  <c r="O285" i="1"/>
  <c r="O291" i="1"/>
  <c r="O535" i="1"/>
  <c r="O331" i="1"/>
  <c r="O344" i="1"/>
  <c r="O534" i="1"/>
  <c r="O533" i="1"/>
  <c r="O362" i="1"/>
  <c r="O532" i="1"/>
  <c r="O531" i="1"/>
  <c r="O363" i="1"/>
  <c r="O530" i="1"/>
  <c r="O274" i="1"/>
  <c r="O529" i="1"/>
  <c r="O528" i="1"/>
  <c r="O232" i="1"/>
  <c r="O225" i="1"/>
  <c r="O527" i="1"/>
  <c r="O265" i="1"/>
  <c r="O185" i="1"/>
  <c r="O526" i="1"/>
  <c r="O525" i="1"/>
  <c r="O524" i="1"/>
  <c r="O523" i="1"/>
  <c r="O522" i="1"/>
  <c r="O336" i="1"/>
  <c r="O287" i="1"/>
  <c r="O367" i="1"/>
  <c r="O302" i="1"/>
  <c r="O521" i="1"/>
  <c r="O383" i="1"/>
  <c r="O520" i="1"/>
  <c r="O337" i="1"/>
  <c r="O387" i="1"/>
  <c r="O354" i="1"/>
  <c r="O238" i="1"/>
  <c r="O315" i="1"/>
  <c r="O137" i="1"/>
  <c r="O329" i="1"/>
  <c r="O519" i="1"/>
  <c r="O186" i="1"/>
  <c r="O396" i="1"/>
  <c r="O304" i="1"/>
  <c r="O235" i="1"/>
  <c r="O391" i="1"/>
  <c r="O328" i="1"/>
  <c r="O518" i="1"/>
  <c r="O267" i="1"/>
  <c r="O517" i="1"/>
  <c r="O233" i="1"/>
  <c r="O516" i="1"/>
  <c r="O170" i="1"/>
  <c r="O515" i="1"/>
  <c r="O394" i="1"/>
  <c r="O204" i="1"/>
  <c r="O339" i="1"/>
  <c r="O210" i="1"/>
  <c r="O389" i="1"/>
  <c r="O514" i="1"/>
  <c r="O361" i="1"/>
  <c r="O144" i="1"/>
  <c r="O513" i="1"/>
  <c r="O373" i="1"/>
  <c r="O512" i="1"/>
  <c r="O332" i="1"/>
  <c r="O511" i="1"/>
  <c r="O355" i="1"/>
  <c r="O229" i="1"/>
  <c r="O309" i="1"/>
  <c r="O135" i="1"/>
  <c r="O510" i="1"/>
  <c r="O284" i="1"/>
  <c r="O180" i="1"/>
  <c r="O276" i="1"/>
  <c r="O301" i="1"/>
  <c r="O509" i="1"/>
  <c r="O508" i="1"/>
  <c r="O507" i="1"/>
  <c r="O506" i="1"/>
  <c r="O272" i="1"/>
  <c r="O505" i="1"/>
  <c r="O504" i="1"/>
  <c r="O295" i="1"/>
  <c r="O503" i="1"/>
  <c r="O68" i="1"/>
  <c r="O502" i="1"/>
  <c r="O283" i="1"/>
  <c r="O259" i="1"/>
  <c r="O317" i="1"/>
  <c r="O221" i="1"/>
  <c r="O381" i="1"/>
  <c r="O501" i="1"/>
  <c r="O325" i="1"/>
  <c r="O500" i="1"/>
  <c r="O293" i="1"/>
  <c r="O347" i="1"/>
  <c r="O115" i="1"/>
  <c r="O499" i="1"/>
  <c r="O498" i="1"/>
  <c r="O497" i="1"/>
  <c r="O294" i="1"/>
  <c r="O330" i="1"/>
  <c r="O138" i="1"/>
  <c r="O496" i="1"/>
  <c r="O495" i="1"/>
  <c r="O320" i="1"/>
  <c r="O271" i="1"/>
  <c r="O494" i="1"/>
  <c r="O350" i="1"/>
  <c r="O303" i="1"/>
  <c r="O132" i="1"/>
  <c r="O493" i="1"/>
  <c r="O395" i="1"/>
  <c r="O492" i="1"/>
  <c r="O491" i="1"/>
  <c r="O376" i="1"/>
  <c r="O352" i="1"/>
  <c r="O490" i="1"/>
  <c r="O351" i="1"/>
  <c r="O323" i="1"/>
  <c r="O188" i="1"/>
  <c r="O489" i="1"/>
  <c r="O488" i="1"/>
  <c r="O403" i="1"/>
  <c r="O487" i="1"/>
  <c r="O53" i="1"/>
  <c r="O256" i="1"/>
  <c r="O365" i="1"/>
  <c r="O43" i="1"/>
  <c r="O193" i="1"/>
  <c r="O214" i="1"/>
  <c r="O258" i="1"/>
  <c r="O69" i="1"/>
  <c r="O382" i="1"/>
  <c r="O486" i="1"/>
  <c r="O485" i="1"/>
  <c r="O484" i="1"/>
  <c r="O483" i="1"/>
  <c r="O286" i="1"/>
  <c r="O167" i="1"/>
  <c r="O482" i="1"/>
  <c r="O400" i="1"/>
  <c r="O481" i="1"/>
  <c r="O254" i="1"/>
  <c r="O130" i="1"/>
  <c r="O375" i="1"/>
  <c r="O314" i="1"/>
  <c r="O385" i="1"/>
  <c r="O196" i="1"/>
  <c r="O25" i="1"/>
  <c r="O378" i="1"/>
  <c r="O480" i="1"/>
  <c r="O479" i="1"/>
  <c r="O131" i="1"/>
  <c r="O128" i="1"/>
  <c r="O333" i="1"/>
  <c r="O103" i="1"/>
  <c r="O124" i="1"/>
  <c r="O237" i="1"/>
  <c r="O140" i="1"/>
  <c r="O174" i="1"/>
  <c r="O408" i="1"/>
  <c r="O335" i="1"/>
  <c r="O217" i="1"/>
  <c r="O97" i="1"/>
  <c r="O63" i="1"/>
  <c r="O251" i="1"/>
  <c r="O478" i="1"/>
  <c r="O182" i="1"/>
  <c r="O477" i="1"/>
  <c r="O133" i="1"/>
  <c r="O192" i="1"/>
  <c r="O169" i="1"/>
  <c r="O275" i="1"/>
  <c r="O476" i="1"/>
  <c r="O157" i="1"/>
  <c r="O475" i="1"/>
  <c r="O264" i="1"/>
  <c r="O270" i="1"/>
  <c r="O86" i="1"/>
  <c r="O281" i="1"/>
  <c r="O474" i="1"/>
  <c r="O92" i="1"/>
  <c r="O360" i="1"/>
  <c r="O159" i="1"/>
  <c r="O248" i="1"/>
  <c r="O110" i="1"/>
  <c r="O473" i="1"/>
  <c r="O368" i="1"/>
  <c r="O83" i="1"/>
  <c r="O472" i="1"/>
  <c r="O239" i="1"/>
  <c r="O152" i="1"/>
  <c r="O236" i="1"/>
  <c r="O154" i="1"/>
  <c r="O71" i="1"/>
  <c r="O219" i="1"/>
  <c r="O153" i="1"/>
  <c r="O273" i="1"/>
  <c r="O404" i="1"/>
  <c r="O277" i="1"/>
  <c r="O471" i="1"/>
  <c r="O213" i="1"/>
  <c r="O85" i="1"/>
  <c r="O296" i="1"/>
  <c r="O40" i="1"/>
  <c r="O470" i="1"/>
  <c r="O469" i="1"/>
  <c r="O468" i="1"/>
  <c r="O106" i="1"/>
  <c r="O212" i="1"/>
  <c r="O467" i="1"/>
  <c r="O252" i="1"/>
  <c r="O263" i="1"/>
  <c r="O198" i="1"/>
  <c r="O466" i="1"/>
  <c r="O211" i="1"/>
  <c r="O269" i="1"/>
  <c r="O113" i="1"/>
  <c r="O465" i="1"/>
  <c r="O51" i="1"/>
  <c r="O227" i="1"/>
  <c r="O151" i="1"/>
  <c r="O123" i="1"/>
  <c r="O90" i="1"/>
  <c r="O464" i="1"/>
  <c r="O202" i="1"/>
  <c r="O463" i="1"/>
  <c r="O357" i="1"/>
  <c r="O84" i="1"/>
  <c r="O20" i="1"/>
  <c r="O215" i="1"/>
  <c r="O150" i="1"/>
  <c r="O127" i="1"/>
  <c r="O114" i="1"/>
  <c r="O139" i="1"/>
  <c r="O242" i="1"/>
  <c r="O462" i="1"/>
  <c r="O461" i="1"/>
  <c r="O224" i="1"/>
  <c r="O266" i="1"/>
  <c r="O460" i="1"/>
  <c r="O49" i="1"/>
  <c r="O200" i="1"/>
  <c r="O459" i="1"/>
  <c r="O28" i="1"/>
  <c r="O458" i="1"/>
  <c r="O76" i="1"/>
  <c r="O147" i="1"/>
  <c r="O250" i="1"/>
  <c r="O457" i="1"/>
  <c r="O107" i="1"/>
  <c r="O456" i="1"/>
  <c r="O455" i="1"/>
  <c r="O454" i="1"/>
  <c r="O390" i="1"/>
  <c r="O33" i="1"/>
  <c r="O88" i="1"/>
  <c r="O181" i="1"/>
  <c r="O249" i="1"/>
  <c r="O268" i="1"/>
  <c r="O453" i="1"/>
  <c r="O205" i="1"/>
  <c r="O31" i="1"/>
  <c r="O34" i="1"/>
  <c r="O452" i="1"/>
  <c r="O44" i="1"/>
  <c r="O246" i="1"/>
  <c r="O30" i="1"/>
  <c r="O19" i="1"/>
  <c r="O191" i="1"/>
  <c r="O13" i="1"/>
  <c r="O451" i="1"/>
  <c r="O39" i="1"/>
  <c r="O122" i="1"/>
  <c r="O450" i="1"/>
  <c r="O54" i="1"/>
  <c r="O187" i="1"/>
  <c r="O449" i="1"/>
  <c r="O282" i="1"/>
  <c r="O448" i="1"/>
  <c r="O12" i="1"/>
  <c r="O447" i="1"/>
  <c r="O446" i="1"/>
  <c r="O136" i="1"/>
  <c r="O445" i="1"/>
  <c r="O444" i="1"/>
  <c r="O48" i="1"/>
  <c r="O443" i="1"/>
  <c r="O216" i="1"/>
  <c r="O442" i="1"/>
  <c r="O441" i="1"/>
  <c r="O29" i="1"/>
  <c r="O440" i="1"/>
  <c r="O439" i="1"/>
  <c r="O438" i="1"/>
  <c r="O437" i="1"/>
  <c r="O8" i="1"/>
  <c r="O436" i="1"/>
  <c r="O15" i="1"/>
  <c r="O435" i="1"/>
  <c r="O208" i="1"/>
  <c r="O65" i="1"/>
  <c r="O434" i="1"/>
  <c r="O146" i="1"/>
  <c r="O433" i="1"/>
  <c r="O160" i="1"/>
  <c r="O432" i="1"/>
  <c r="O165" i="1"/>
  <c r="O228" i="1"/>
  <c r="O431" i="1"/>
  <c r="O220" i="1"/>
  <c r="O24" i="1"/>
  <c r="O64" i="1"/>
  <c r="O74" i="1"/>
  <c r="O209" i="1"/>
  <c r="O430" i="1"/>
  <c r="O306" i="1"/>
  <c r="O260" i="1"/>
  <c r="O429" i="1"/>
  <c r="O428" i="1"/>
  <c r="O427" i="1"/>
  <c r="O105" i="1"/>
  <c r="O26" i="1"/>
  <c r="O143" i="1"/>
  <c r="O419" i="1"/>
  <c r="O262" i="1"/>
  <c r="O426" i="1"/>
  <c r="O121" i="1"/>
  <c r="O297" i="1"/>
  <c r="O80" i="1"/>
  <c r="O425" i="1"/>
  <c r="O424" i="1"/>
  <c r="O401" i="1"/>
  <c r="O98" i="1"/>
  <c r="O418" i="1"/>
  <c r="O21" i="1"/>
  <c r="O197" i="1"/>
  <c r="O155" i="1"/>
  <c r="O46" i="1"/>
  <c r="O201" i="1"/>
  <c r="O134" i="1"/>
  <c r="O423" i="1"/>
  <c r="O422" i="1"/>
  <c r="O36" i="1"/>
  <c r="O189" i="1"/>
  <c r="O338" i="1"/>
  <c r="O384" i="1"/>
  <c r="O162" i="1"/>
  <c r="O56" i="1"/>
  <c r="O190" i="1"/>
  <c r="O75" i="1"/>
  <c r="O112" i="1"/>
  <c r="O245" i="1"/>
  <c r="O166" i="1"/>
  <c r="O334" i="1"/>
  <c r="O141" i="1"/>
  <c r="O415" i="1"/>
  <c r="O35" i="1"/>
  <c r="O119" i="1"/>
  <c r="O60" i="1"/>
  <c r="O81" i="1"/>
  <c r="O93" i="1"/>
  <c r="O99" i="1"/>
  <c r="O203" i="1"/>
  <c r="O380" i="1"/>
  <c r="O42" i="1"/>
  <c r="O410" i="1"/>
  <c r="O171" i="1"/>
  <c r="O164" i="1"/>
  <c r="O67" i="1"/>
  <c r="O288" i="1"/>
  <c r="O70" i="1"/>
  <c r="O206" i="1"/>
  <c r="O18" i="1"/>
  <c r="O129" i="1"/>
  <c r="O50" i="1"/>
  <c r="O38" i="1"/>
  <c r="O82" i="1"/>
  <c r="O230" i="1"/>
  <c r="O104" i="1"/>
  <c r="O55" i="1"/>
  <c r="O102" i="1"/>
  <c r="O101" i="1"/>
  <c r="O62" i="1"/>
  <c r="O22" i="1"/>
  <c r="O346" i="1"/>
  <c r="O149" i="1"/>
  <c r="O388" i="1"/>
  <c r="O313" i="1"/>
  <c r="O253" i="1"/>
  <c r="O89" i="1"/>
  <c r="O41" i="1"/>
  <c r="O176" i="1"/>
  <c r="O100" i="1"/>
  <c r="O47" i="1"/>
  <c r="O78" i="1"/>
  <c r="O58" i="1"/>
  <c r="O37" i="1"/>
  <c r="O341" i="1"/>
  <c r="O179" i="1"/>
  <c r="O231" i="1"/>
  <c r="O356" i="1"/>
  <c r="O109" i="1"/>
  <c r="O95" i="1"/>
  <c r="O364" i="1"/>
  <c r="O52" i="1"/>
  <c r="O66" i="1"/>
  <c r="O57" i="1"/>
  <c r="O173" i="1"/>
  <c r="O126" i="1"/>
  <c r="O324" i="1"/>
  <c r="O111" i="1"/>
  <c r="O14" i="1"/>
  <c r="O163" i="1"/>
  <c r="O411" i="1"/>
  <c r="O316" i="1"/>
  <c r="O118" i="1"/>
  <c r="O108" i="1"/>
  <c r="O91" i="1"/>
  <c r="O61" i="1"/>
  <c r="O177" i="1"/>
  <c r="O218" i="1"/>
  <c r="O172" i="1"/>
  <c r="O16" i="1"/>
  <c r="O178" i="1"/>
  <c r="O184" i="1"/>
  <c r="O120" i="1"/>
  <c r="O145" i="1"/>
  <c r="O305" i="1"/>
  <c r="O195" i="1"/>
  <c r="O349" i="1"/>
  <c r="O393" i="1"/>
  <c r="O156" i="1"/>
  <c r="O9" i="1"/>
  <c r="O72" i="1"/>
  <c r="O409" i="1"/>
  <c r="O168" i="1"/>
  <c r="O358" i="1"/>
  <c r="O125" i="1"/>
  <c r="O175" i="1"/>
  <c r="O45" i="1"/>
  <c r="O372" i="1"/>
  <c r="O257" i="1"/>
  <c r="O370" i="1"/>
  <c r="O73" i="1"/>
  <c r="O6" i="1"/>
  <c r="O392" i="1"/>
  <c r="O116" i="1"/>
  <c r="O300" i="1"/>
  <c r="O398" i="1"/>
  <c r="O79" i="1"/>
  <c r="O412" i="1"/>
  <c r="O23" i="1"/>
  <c r="O223" i="1"/>
  <c r="O94" i="1"/>
  <c r="O59" i="1"/>
  <c r="O17" i="1"/>
  <c r="O142" i="1"/>
  <c r="O299" i="1"/>
  <c r="O371" i="1"/>
  <c r="O32" i="1"/>
  <c r="O406" i="1"/>
  <c r="O244" i="1"/>
  <c r="O234" i="1"/>
  <c r="O161" i="1"/>
  <c r="O96" i="1"/>
  <c r="O416" i="1"/>
  <c r="O11" i="1"/>
  <c r="O77" i="1"/>
  <c r="O158" i="1"/>
  <c r="O240" i="1"/>
  <c r="O226" i="1"/>
  <c r="O27" i="1"/>
  <c r="O407" i="1"/>
  <c r="O420" i="1"/>
  <c r="O255" i="1"/>
  <c r="O7" i="1"/>
  <c r="O207" i="1"/>
  <c r="O405" i="1"/>
  <c r="O87" i="1"/>
  <c r="O194" i="1"/>
  <c r="O183" i="1"/>
  <c r="O319" i="1"/>
  <c r="O10" i="1"/>
  <c r="O199" i="1"/>
  <c r="O3" i="1" l="1"/>
  <c r="O4" i="1" s="1"/>
  <c r="P763" i="1"/>
  <c r="P922" i="1"/>
  <c r="P964" i="1"/>
  <c r="P837" i="1"/>
  <c r="P823" i="1"/>
  <c r="P1013" i="1"/>
  <c r="P895" i="1"/>
  <c r="P676" i="1"/>
  <c r="P1009" i="1"/>
  <c r="P1008" i="1"/>
  <c r="P882" i="1"/>
  <c r="P949" i="1"/>
  <c r="P797" i="1"/>
  <c r="P866" i="1"/>
  <c r="P812" i="1"/>
  <c r="P475" i="1"/>
  <c r="P904" i="1"/>
  <c r="P857" i="1"/>
  <c r="P609" i="1"/>
  <c r="P829" i="1"/>
  <c r="P756" i="1"/>
  <c r="P941" i="1"/>
  <c r="P822" i="1"/>
  <c r="P850" i="1"/>
  <c r="P782" i="1"/>
  <c r="P921" i="1"/>
  <c r="P234" i="1"/>
  <c r="P889" i="1"/>
  <c r="P767" i="1"/>
  <c r="P731" i="1"/>
  <c r="P90" i="1"/>
  <c r="P743" i="1"/>
  <c r="P745" i="1"/>
  <c r="P754" i="1"/>
  <c r="P104" i="1"/>
  <c r="P397" i="1"/>
  <c r="P627" i="1"/>
  <c r="P670" i="1"/>
  <c r="P306" i="1"/>
  <c r="P371" i="1"/>
  <c r="P168" i="1"/>
  <c r="P18" i="1"/>
  <c r="P638" i="1"/>
  <c r="P194" i="1"/>
  <c r="P905" i="1"/>
  <c r="P202" i="1"/>
  <c r="P285" i="1"/>
  <c r="P21" i="1"/>
  <c r="P736" i="1"/>
  <c r="P805" i="1"/>
  <c r="P299" i="1"/>
  <c r="P94" i="1"/>
  <c r="P666" i="1"/>
  <c r="P686" i="1"/>
  <c r="P755" i="1"/>
  <c r="P387" i="1"/>
  <c r="P516" i="1"/>
  <c r="P766" i="1"/>
  <c r="P176" i="1"/>
  <c r="P839" i="1"/>
  <c r="P856" i="1"/>
  <c r="P624" i="1"/>
  <c r="P841" i="1"/>
  <c r="P81" i="1"/>
  <c r="P810" i="1"/>
  <c r="P24" i="1"/>
  <c r="P468" i="1"/>
  <c r="P902" i="1"/>
  <c r="P99" i="1"/>
  <c r="P646" i="1"/>
  <c r="P671" i="1"/>
  <c r="P1014" i="1"/>
  <c r="P1015" i="1"/>
  <c r="P1016" i="1"/>
  <c r="P1017" i="1"/>
  <c r="P566" i="1"/>
  <c r="P881" i="1"/>
  <c r="P826" i="1"/>
  <c r="P691" i="1"/>
  <c r="P774" i="1"/>
  <c r="P744" i="1"/>
  <c r="P865" i="1"/>
  <c r="P982" i="1"/>
  <c r="P977" i="1"/>
  <c r="P1010" i="1"/>
  <c r="P908" i="1"/>
  <c r="P901" i="1"/>
  <c r="P971" i="1"/>
  <c r="P667" i="1"/>
  <c r="P858" i="1"/>
  <c r="P990" i="1"/>
  <c r="P750" i="1"/>
  <c r="P1018" i="1"/>
  <c r="P365" i="1"/>
  <c r="P709" i="1"/>
  <c r="P975" i="1"/>
  <c r="P140" i="1"/>
  <c r="P643" i="1"/>
  <c r="P779" i="1"/>
  <c r="P220" i="1"/>
  <c r="P333" i="1"/>
  <c r="P91" i="1"/>
  <c r="P261" i="1"/>
  <c r="P241" i="1"/>
  <c r="P374" i="1"/>
  <c r="P437" i="1"/>
  <c r="P84" i="1"/>
  <c r="P110" i="1"/>
  <c r="P83" i="1"/>
  <c r="P98" i="1"/>
  <c r="P203" i="1"/>
  <c r="P314" i="1"/>
  <c r="P1004" i="1"/>
  <c r="P482" i="1"/>
  <c r="P956" i="1"/>
  <c r="P817" i="1"/>
  <c r="P448" i="1"/>
  <c r="P991" i="1"/>
  <c r="P875" i="1"/>
  <c r="P802" i="1"/>
  <c r="P1019" i="1"/>
  <c r="P1020" i="1"/>
  <c r="P697" i="1"/>
  <c r="P702" i="1"/>
  <c r="P1012" i="1"/>
  <c r="P945" i="1"/>
  <c r="P1007" i="1"/>
  <c r="P117" i="1"/>
  <c r="P762" i="1"/>
  <c r="P82" i="1"/>
  <c r="P258" i="1"/>
  <c r="P269" i="1"/>
  <c r="P719" i="1"/>
  <c r="P76" i="1"/>
  <c r="P727" i="1"/>
  <c r="P929" i="1"/>
  <c r="P601" i="1"/>
  <c r="P1021" i="1"/>
  <c r="P489" i="1"/>
  <c r="P854" i="1"/>
  <c r="P77" i="1"/>
  <c r="P497" i="1"/>
  <c r="P502" i="1"/>
  <c r="P801" i="1"/>
  <c r="P551" i="1"/>
  <c r="P529" i="1"/>
  <c r="P324" i="1"/>
  <c r="P188" i="1"/>
  <c r="P790" i="1"/>
  <c r="P32" i="1"/>
  <c r="P807" i="1"/>
  <c r="P249" i="1"/>
  <c r="P414" i="1"/>
  <c r="P1001" i="1"/>
  <c r="P919" i="1"/>
  <c r="P590" i="1"/>
  <c r="P765" i="1"/>
  <c r="P784" i="1"/>
  <c r="P888" i="1"/>
  <c r="P685" i="1"/>
  <c r="P493" i="1"/>
  <c r="P1022" i="1"/>
  <c r="P913" i="1"/>
  <c r="P891" i="1"/>
  <c r="P879" i="1"/>
  <c r="P509" i="1"/>
  <c r="P859" i="1"/>
  <c r="P939" i="1"/>
  <c r="P954" i="1"/>
  <c r="P542" i="1"/>
  <c r="P948" i="1"/>
  <c r="P916" i="1"/>
  <c r="P987" i="1"/>
  <c r="P886" i="1"/>
  <c r="P969" i="1"/>
  <c r="P976" i="1"/>
  <c r="P1023" i="1"/>
  <c r="P1024" i="1"/>
  <c r="P813" i="1"/>
  <c r="P1002" i="1"/>
  <c r="P998" i="1"/>
  <c r="P871" i="1"/>
  <c r="P1006" i="1"/>
  <c r="P642" i="1"/>
  <c r="P1025" i="1"/>
  <c r="P793" i="1"/>
  <c r="P737" i="1"/>
  <c r="P394" i="1"/>
  <c r="P825" i="1"/>
  <c r="P639" i="1"/>
  <c r="P381" i="1"/>
  <c r="P657" i="1"/>
  <c r="P361" i="1"/>
  <c r="P742" i="1"/>
  <c r="P903" i="1"/>
  <c r="P598" i="1"/>
  <c r="P672" i="1"/>
  <c r="P517" i="1"/>
  <c r="P799" i="1"/>
  <c r="P457" i="1"/>
  <c r="P656" i="1"/>
  <c r="P649" i="1"/>
  <c r="P310" i="1"/>
  <c r="P715" i="1"/>
  <c r="P524" i="1"/>
  <c r="P222" i="1"/>
  <c r="P648" i="1"/>
  <c r="P38" i="1"/>
  <c r="P557" i="1"/>
  <c r="P650" i="1"/>
  <c r="P36" i="1"/>
  <c r="P571" i="1"/>
  <c r="P800" i="1"/>
  <c r="P252" i="1"/>
  <c r="P343" i="1"/>
  <c r="P560" i="1"/>
  <c r="P302" i="1"/>
  <c r="P75" i="1"/>
  <c r="P688" i="1"/>
  <c r="P684" i="1"/>
  <c r="P271" i="1"/>
  <c r="P415" i="1"/>
  <c r="P232" i="1"/>
  <c r="P816" i="1"/>
  <c r="P367" i="1"/>
  <c r="P267" i="1"/>
  <c r="P123" i="1"/>
  <c r="P721" i="1"/>
  <c r="P446" i="1"/>
  <c r="P368" i="1"/>
  <c r="P540" i="1"/>
  <c r="P614" i="1"/>
  <c r="P50" i="1"/>
  <c r="P462" i="1"/>
  <c r="P983" i="1"/>
  <c r="P861" i="1"/>
  <c r="P89" i="1"/>
  <c r="P148" i="1"/>
  <c r="P157" i="1"/>
  <c r="P920" i="1"/>
  <c r="P1026" i="1"/>
  <c r="P494" i="1"/>
  <c r="P896" i="1"/>
  <c r="P827" i="1"/>
  <c r="P934" i="1"/>
  <c r="P303" i="1"/>
  <c r="P211" i="1"/>
  <c r="P373" i="1"/>
  <c r="P526" i="1"/>
  <c r="P495" i="1"/>
  <c r="P769" i="1"/>
  <c r="P869" i="1"/>
  <c r="P153" i="1"/>
  <c r="P248" i="1"/>
  <c r="P785" i="1"/>
  <c r="P621" i="1"/>
  <c r="P74" i="1"/>
  <c r="P955" i="1"/>
  <c r="P733" i="1"/>
  <c r="P867" i="1"/>
  <c r="P595" i="1"/>
  <c r="P165" i="1"/>
  <c r="P421" i="1"/>
  <c r="P631" i="1"/>
  <c r="P630" i="1"/>
  <c r="P938" i="1"/>
  <c r="P924" i="1"/>
  <c r="P564" i="1"/>
  <c r="P160" i="1"/>
  <c r="P753" i="1"/>
  <c r="P499" i="1"/>
  <c r="P452" i="1"/>
  <c r="P208" i="1"/>
  <c r="P199" i="1"/>
  <c r="P318" i="1"/>
  <c r="P442" i="1"/>
  <c r="P1027" i="1"/>
  <c r="P270" i="1"/>
  <c r="P12" i="1"/>
  <c r="P658" i="1"/>
  <c r="P119" i="1"/>
  <c r="P57" i="1"/>
  <c r="P713" i="1"/>
  <c r="P705" i="1"/>
  <c r="P274" i="1"/>
  <c r="P723" i="1"/>
  <c r="P107" i="1"/>
  <c r="P362" i="1"/>
  <c r="P138" i="1"/>
  <c r="P622" i="1"/>
  <c r="P522" i="1"/>
  <c r="P669" i="1"/>
  <c r="P42" i="1"/>
  <c r="P764" i="1"/>
  <c r="P246" i="1"/>
  <c r="P695" i="1"/>
  <c r="P860" i="1"/>
  <c r="P872" i="1"/>
  <c r="P169" i="1"/>
  <c r="P868" i="1"/>
  <c r="P498" i="1"/>
  <c r="P483" i="1"/>
  <c r="P548" i="1"/>
  <c r="P848" i="1"/>
  <c r="P883" i="1"/>
  <c r="P909" i="1"/>
  <c r="P852" i="1"/>
  <c r="P514" i="1"/>
  <c r="P926" i="1"/>
  <c r="P957" i="1"/>
  <c r="P847" i="1"/>
  <c r="P906" i="1"/>
  <c r="P798" i="1"/>
  <c r="P56" i="1"/>
  <c r="P880" i="1"/>
  <c r="P192" i="1"/>
  <c r="P26" i="1"/>
  <c r="P673" i="1"/>
  <c r="P722" i="1"/>
  <c r="P761" i="1"/>
  <c r="P398" i="1"/>
  <c r="P1028" i="1"/>
  <c r="P290" i="1"/>
  <c r="P166" i="1"/>
  <c r="P1029" i="1"/>
  <c r="P1030" i="1"/>
  <c r="P980" i="1"/>
  <c r="P1005" i="1"/>
  <c r="P947" i="1"/>
  <c r="P981" i="1"/>
  <c r="P970" i="1"/>
  <c r="P914" i="1"/>
  <c r="P811" i="1"/>
  <c r="P953" i="1"/>
  <c r="P20" i="1"/>
  <c r="P619" i="1"/>
  <c r="P383" i="1"/>
  <c r="P15" i="1"/>
  <c r="P1031" i="1"/>
  <c r="P19" i="1"/>
  <c r="P180" i="1"/>
  <c r="P644" i="1"/>
  <c r="P661" i="1"/>
  <c r="P323" i="1"/>
  <c r="P320" i="1"/>
  <c r="P379" i="1"/>
  <c r="P70" i="1"/>
  <c r="P162" i="1"/>
  <c r="P623" i="1"/>
  <c r="P353" i="1"/>
  <c r="P579" i="1"/>
  <c r="P632" i="1"/>
  <c r="P196" i="1"/>
  <c r="P154" i="1"/>
  <c r="P65" i="1"/>
  <c r="P85" i="1"/>
  <c r="P347" i="1"/>
  <c r="P332" i="1"/>
  <c r="P470" i="1"/>
  <c r="P840" i="1"/>
  <c r="P574" i="1"/>
  <c r="P794" i="1"/>
  <c r="P864" i="1"/>
  <c r="P928" i="1"/>
  <c r="P543" i="1"/>
  <c r="P40" i="1"/>
  <c r="P106" i="1"/>
  <c r="P612" i="1"/>
  <c r="P838" i="1"/>
  <c r="P637" i="1"/>
  <c r="P54" i="1"/>
  <c r="P899" i="1"/>
  <c r="P292" i="1"/>
  <c r="P141" i="1"/>
  <c r="P636" i="1"/>
  <c r="P322" i="1"/>
  <c r="P711" i="1"/>
  <c r="P276" i="1"/>
  <c r="P690" i="1"/>
  <c r="P1032" i="1"/>
  <c r="P758" i="1"/>
  <c r="P700" i="1"/>
  <c r="P539" i="1"/>
  <c r="P634" i="1"/>
  <c r="P417" i="1"/>
  <c r="P792" i="1"/>
  <c r="P652" i="1"/>
  <c r="P115" i="1"/>
  <c r="P678" i="1"/>
  <c r="P536" i="1"/>
  <c r="P340" i="1"/>
  <c r="P481" i="1"/>
  <c r="P951" i="1"/>
  <c r="P309" i="1"/>
  <c r="P256" i="1"/>
  <c r="P783" i="1"/>
  <c r="P388" i="1"/>
  <c r="P735" i="1"/>
  <c r="P814" i="1"/>
  <c r="P385" i="1"/>
  <c r="P578" i="1"/>
  <c r="P507" i="1"/>
  <c r="P216" i="1"/>
  <c r="P453" i="1"/>
  <c r="P508" i="1"/>
  <c r="P610" i="1"/>
  <c r="P265" i="1"/>
  <c r="P777" i="1"/>
  <c r="P519" i="1"/>
  <c r="P186" i="1"/>
  <c r="P593" i="1"/>
  <c r="P92" i="1"/>
  <c r="P350" i="1"/>
  <c r="P175" i="1"/>
  <c r="P795" i="1"/>
  <c r="P11" i="1"/>
  <c r="P515" i="1"/>
  <c r="P134" i="1"/>
  <c r="P467" i="1"/>
  <c r="P532" i="1"/>
  <c r="P242" i="1"/>
  <c r="P13" i="1"/>
  <c r="P43" i="1"/>
  <c r="P164" i="1"/>
  <c r="P349" i="1"/>
  <c r="P132" i="1"/>
  <c r="P152" i="1"/>
  <c r="P238" i="1"/>
  <c r="P14" i="1"/>
  <c r="P581" i="1"/>
  <c r="P588" i="1"/>
  <c r="P243" i="1"/>
  <c r="P224" i="1"/>
  <c r="P330" i="1"/>
  <c r="P874" i="1"/>
  <c r="P563" i="1"/>
  <c r="P342" i="1"/>
  <c r="P145" i="1"/>
  <c r="P485" i="1"/>
  <c r="P275" i="1"/>
  <c r="P63" i="1"/>
  <c r="P355" i="1"/>
  <c r="P849" i="1"/>
  <c r="P547" i="1"/>
  <c r="P911" i="1"/>
  <c r="P402" i="1"/>
  <c r="P280" i="1"/>
  <c r="P447" i="1"/>
  <c r="P603" i="1"/>
  <c r="P112" i="1"/>
  <c r="P892" i="1"/>
  <c r="P760" i="1"/>
  <c r="P88" i="1"/>
  <c r="P262" i="1"/>
  <c r="P545" i="1"/>
  <c r="P282" i="1"/>
  <c r="P356" i="1"/>
  <c r="P360" i="1"/>
  <c r="P699" i="1"/>
  <c r="P331" i="1"/>
  <c r="P357" i="1"/>
  <c r="P212" i="1"/>
  <c r="P277" i="1"/>
  <c r="P407" i="1"/>
  <c r="P431" i="1"/>
  <c r="P96" i="1"/>
  <c r="P444" i="1"/>
  <c r="P739" i="1"/>
  <c r="P250" i="1"/>
  <c r="P781" i="1"/>
  <c r="P382" i="1"/>
  <c r="P995" i="1"/>
  <c r="P978" i="1"/>
  <c r="P993" i="1"/>
  <c r="P268" i="1"/>
  <c r="P944" i="1"/>
  <c r="P1033" i="1"/>
  <c r="P900" i="1"/>
  <c r="P950" i="1"/>
  <c r="P401" i="1"/>
  <c r="P438" i="1"/>
  <c r="P706" i="1"/>
  <c r="P806" i="1"/>
  <c r="P791" i="1"/>
  <c r="P748" i="1"/>
  <c r="P395" i="1"/>
  <c r="P404" i="1"/>
  <c r="P654" i="1"/>
  <c r="P626" i="1"/>
  <c r="P576" i="1"/>
  <c r="P528" i="1"/>
  <c r="P191" i="1"/>
  <c r="P73" i="1"/>
  <c r="P87" i="1"/>
  <c r="P44" i="1"/>
  <c r="P137" i="1"/>
  <c r="P974" i="1"/>
  <c r="P255" i="1"/>
  <c r="P546" i="1"/>
  <c r="P1034" i="1"/>
  <c r="P416" i="1"/>
  <c r="P10" i="1"/>
  <c r="P201" i="1"/>
  <c r="P197" i="1"/>
  <c r="P327" i="1"/>
  <c r="P101" i="1"/>
  <c r="P759" i="1"/>
  <c r="P206" i="1"/>
  <c r="P845" i="1"/>
  <c r="P171" i="1"/>
  <c r="P358" i="1"/>
  <c r="P689" i="1"/>
  <c r="P1035" i="1"/>
  <c r="P1036" i="1"/>
  <c r="P659" i="1"/>
  <c r="P1037" i="1"/>
  <c r="P819" i="1"/>
  <c r="P1038" i="1"/>
  <c r="P682" i="1"/>
  <c r="P1039" i="1"/>
  <c r="P1040" i="1"/>
  <c r="P406" i="1"/>
  <c r="P390" i="1"/>
  <c r="P288" i="1"/>
  <c r="P72" i="1"/>
  <c r="P853" i="1"/>
  <c r="P605" i="1"/>
  <c r="P287" i="1"/>
  <c r="P412" i="1"/>
  <c r="P616" i="1"/>
  <c r="P359" i="1"/>
  <c r="P66" i="1"/>
  <c r="P351" i="1"/>
  <c r="P958" i="1"/>
  <c r="P408" i="1"/>
  <c r="P996" i="1"/>
  <c r="P989" i="1"/>
  <c r="P474" i="1"/>
  <c r="P569" i="1"/>
  <c r="P959" i="1"/>
  <c r="P49" i="1"/>
  <c r="P775" i="1"/>
  <c r="P635" i="1"/>
  <c r="P851" i="1"/>
  <c r="P121" i="1"/>
  <c r="P441" i="1"/>
  <c r="P751" i="1"/>
  <c r="P61" i="1"/>
  <c r="P834" i="1"/>
  <c r="P604" i="1"/>
  <c r="P233" i="1"/>
  <c r="P520" i="1"/>
  <c r="P71" i="1"/>
  <c r="P214" i="1"/>
  <c r="P773" i="1"/>
  <c r="P660" i="1"/>
  <c r="P885" i="1"/>
  <c r="P746" i="1"/>
  <c r="P80" i="1"/>
  <c r="P34" i="1"/>
  <c r="P215" i="1"/>
  <c r="P651" i="1"/>
  <c r="P863" i="1"/>
  <c r="P591" i="1"/>
  <c r="P967" i="1"/>
  <c r="P568" i="1"/>
  <c r="P48" i="1"/>
  <c r="P655" i="1"/>
  <c r="P910" i="1"/>
  <c r="P436" i="1"/>
  <c r="P728" i="1"/>
  <c r="P439" i="1"/>
  <c r="P1041" i="1"/>
  <c r="P717" i="1"/>
  <c r="P1042" i="1"/>
  <c r="P1043" i="1"/>
  <c r="P1044" i="1"/>
  <c r="P205" i="1"/>
  <c r="P319" i="1"/>
  <c r="P146" i="1"/>
  <c r="P51" i="1"/>
  <c r="P503" i="1"/>
  <c r="P716" i="1"/>
  <c r="P918" i="1"/>
  <c r="P665" i="1"/>
  <c r="P449" i="1"/>
  <c r="P491" i="1"/>
  <c r="P159" i="1"/>
  <c r="P273" i="1"/>
  <c r="P527" i="1"/>
  <c r="P931" i="1"/>
  <c r="P260" i="1"/>
  <c r="P961" i="1"/>
  <c r="P997" i="1"/>
  <c r="P1045" i="1"/>
  <c r="P942" i="1"/>
  <c r="P93" i="1"/>
  <c r="P47" i="1"/>
  <c r="P815" i="1"/>
  <c r="P694" i="1"/>
  <c r="P226" i="1"/>
  <c r="P240" i="1"/>
  <c r="P221" i="1"/>
  <c r="P185" i="1"/>
  <c r="P286" i="1"/>
  <c r="P596" i="1"/>
  <c r="P589" i="1"/>
  <c r="P301" i="1"/>
  <c r="P33" i="1"/>
  <c r="P541" i="1"/>
  <c r="P293" i="1"/>
  <c r="P235" i="1"/>
  <c r="P376" i="1"/>
  <c r="P399" i="1"/>
  <c r="P611" i="1"/>
  <c r="P641" i="1"/>
  <c r="P985" i="1"/>
  <c r="P824" i="1"/>
  <c r="P585" i="1"/>
  <c r="P687" i="1"/>
  <c r="P917" i="1"/>
  <c r="P352" i="1"/>
  <c r="P693" i="1"/>
  <c r="P459" i="1"/>
  <c r="P435" i="1"/>
  <c r="P95" i="1"/>
  <c r="P478" i="1"/>
  <c r="P178" i="1"/>
  <c r="P339" i="1"/>
  <c r="P378" i="1"/>
  <c r="P102" i="1"/>
  <c r="P177" i="1"/>
  <c r="P544" i="1"/>
  <c r="P535" i="1"/>
  <c r="P237" i="1"/>
  <c r="P228" i="1"/>
  <c r="P79" i="1"/>
  <c r="P890" i="1"/>
  <c r="P873" i="1"/>
  <c r="P979" i="1"/>
  <c r="P259" i="1"/>
  <c r="P607" i="1"/>
  <c r="P506" i="1"/>
  <c r="P329" i="1"/>
  <c r="P537" i="1"/>
  <c r="P284" i="1"/>
  <c r="P615" i="1"/>
  <c r="P126" i="1"/>
  <c r="P960" i="1"/>
  <c r="P933" i="1"/>
  <c r="P124" i="1"/>
  <c r="P966" i="1"/>
  <c r="P174" i="1"/>
  <c r="P451" i="1"/>
  <c r="P831" i="1"/>
  <c r="P534" i="1"/>
  <c r="P496" i="1"/>
  <c r="P198" i="1"/>
  <c r="P946" i="1"/>
  <c r="P915" i="1"/>
  <c r="P219" i="1"/>
  <c r="P552" i="1"/>
  <c r="P230" i="1"/>
  <c r="P714" i="1"/>
  <c r="P304" i="1"/>
  <c r="P142" i="1"/>
  <c r="P525" i="1"/>
  <c r="P730" i="1"/>
  <c r="P876" i="1"/>
  <c r="P570" i="1"/>
  <c r="P628" i="1"/>
  <c r="P724" i="1"/>
  <c r="P122" i="1"/>
  <c r="P418" i="1"/>
  <c r="P681" i="1"/>
  <c r="P16" i="1"/>
  <c r="P680" i="1"/>
  <c r="P554" i="1"/>
  <c r="P878" i="1"/>
  <c r="P835" i="1"/>
  <c r="P887" i="1"/>
  <c r="P193" i="1"/>
  <c r="P231" i="1"/>
  <c r="P236" i="1"/>
  <c r="P586" i="1"/>
  <c r="P808" i="1"/>
  <c r="P836" i="1"/>
  <c r="P67" i="1"/>
  <c r="P366" i="1"/>
  <c r="P511" i="1"/>
  <c r="P696" i="1"/>
  <c r="P296" i="1"/>
  <c r="P573" i="1"/>
  <c r="P561" i="1"/>
  <c r="P675" i="1"/>
  <c r="P538" i="1"/>
  <c r="P294" i="1"/>
  <c r="P52" i="1"/>
  <c r="P432" i="1"/>
  <c r="P291" i="1"/>
  <c r="P403" i="1"/>
  <c r="P239" i="1"/>
  <c r="P297" i="1"/>
  <c r="P583" i="1"/>
  <c r="P501" i="1"/>
  <c r="P64" i="1"/>
  <c r="P984" i="1"/>
  <c r="P968" i="1"/>
  <c r="P940" i="1"/>
  <c r="P988" i="1"/>
  <c r="P898" i="1"/>
  <c r="P473" i="1"/>
  <c r="P422" i="1"/>
  <c r="P425" i="1"/>
  <c r="P426" i="1"/>
  <c r="P433" i="1"/>
  <c r="P440" i="1"/>
  <c r="P424" i="1"/>
  <c r="P423" i="1"/>
  <c r="P427" i="1"/>
  <c r="P480" i="1"/>
  <c r="P23" i="1"/>
  <c r="P17" i="1"/>
  <c r="P118" i="1"/>
  <c r="P877" i="1"/>
  <c r="P726" i="1"/>
  <c r="P999" i="1"/>
  <c r="P907" i="1"/>
  <c r="P776" i="1"/>
  <c r="P710" i="1"/>
  <c r="P328" i="1"/>
  <c r="P645" i="1"/>
  <c r="P244" i="1"/>
  <c r="P59" i="1"/>
  <c r="P264" i="1"/>
  <c r="P184" i="1"/>
  <c r="P337" i="1"/>
  <c r="P62" i="1"/>
  <c r="P46" i="1"/>
  <c r="P105" i="1"/>
  <c r="P771" i="1"/>
  <c r="P471" i="1"/>
  <c r="P135" i="1"/>
  <c r="P830" i="1"/>
  <c r="P108" i="1"/>
  <c r="P60" i="1"/>
  <c r="P25" i="1"/>
  <c r="P210" i="1"/>
  <c r="P28" i="1"/>
  <c r="P338" i="1"/>
  <c r="P757" i="1"/>
  <c r="P556" i="1"/>
  <c r="P567" i="1"/>
  <c r="P679" i="1"/>
  <c r="P492" i="1"/>
  <c r="P41" i="1"/>
  <c r="P469" i="1"/>
  <c r="P725" i="1"/>
  <c r="P279" i="1"/>
  <c r="P943" i="1"/>
  <c r="P846" i="1"/>
  <c r="P821" i="1"/>
  <c r="P283" i="1"/>
  <c r="P712" i="1"/>
  <c r="P30" i="1"/>
  <c r="P620" i="1"/>
  <c r="P962" i="1"/>
  <c r="P456" i="1"/>
  <c r="P804" i="1"/>
  <c r="P363" i="1"/>
  <c r="P565" i="1"/>
  <c r="P617" i="1"/>
  <c r="P195" i="1"/>
  <c r="P487" i="1"/>
  <c r="P150" i="1"/>
  <c r="P897" i="1"/>
  <c r="P704" i="1"/>
  <c r="P618" i="1"/>
  <c r="P738" i="1"/>
  <c r="P553" i="1"/>
  <c r="P281" i="1"/>
  <c r="P464" i="1"/>
  <c r="P647" i="1"/>
  <c r="P147" i="1"/>
  <c r="P582" i="1"/>
  <c r="P445" i="1"/>
  <c r="P405" i="1"/>
  <c r="P434" i="1"/>
  <c r="P937" i="1"/>
  <c r="P740" i="1"/>
  <c r="P606" i="1"/>
  <c r="P466" i="1"/>
  <c r="P39" i="1"/>
  <c r="P550" i="1"/>
  <c r="P172" i="1"/>
  <c r="P455" i="1"/>
  <c r="P430" i="1"/>
  <c r="P375" i="1"/>
  <c r="P584" i="1"/>
  <c r="P594" i="1"/>
  <c r="P247" i="1"/>
  <c r="P429" i="1"/>
  <c r="P392" i="1"/>
  <c r="P272" i="1"/>
  <c r="P116" i="1"/>
  <c r="P156" i="1"/>
  <c r="P8" i="1"/>
  <c r="P788" i="1"/>
  <c r="P923" i="1"/>
  <c r="P354" i="1"/>
  <c r="P720" i="1"/>
  <c r="P833" i="1"/>
  <c r="P109" i="1"/>
  <c r="P386" i="1"/>
  <c r="P315" i="1"/>
  <c r="P653" i="1"/>
  <c r="P35" i="1"/>
  <c r="P768" i="1"/>
  <c r="P326" i="1"/>
  <c r="P729" i="1"/>
  <c r="P317" i="1"/>
  <c r="P114" i="1"/>
  <c r="P747" i="1"/>
  <c r="P749" i="1"/>
  <c r="P113" i="1"/>
  <c r="P103" i="1"/>
  <c r="P289" i="1"/>
  <c r="P335" i="1"/>
  <c r="P372" i="1"/>
  <c r="P181" i="1"/>
  <c r="P111" i="1"/>
  <c r="P512" i="1"/>
  <c r="P513" i="1"/>
  <c r="P450" i="1"/>
  <c r="P1046" i="1"/>
  <c r="P580" i="1"/>
  <c r="P504" i="1"/>
  <c r="P1047" i="1"/>
  <c r="P803" i="1"/>
  <c r="P820" i="1"/>
  <c r="P734" i="1"/>
  <c r="P786" i="1"/>
  <c r="P428" i="1"/>
  <c r="P472" i="1"/>
  <c r="P413" i="1"/>
  <c r="P692" i="1"/>
  <c r="P558" i="1"/>
  <c r="P139" i="1"/>
  <c r="P377" i="1"/>
  <c r="P321" i="1"/>
  <c r="P125" i="1"/>
  <c r="P7" i="1"/>
  <c r="P409" i="1"/>
  <c r="P149" i="1"/>
  <c r="P223" i="1"/>
  <c r="P313" i="1"/>
  <c r="P179" i="1"/>
  <c r="P411" i="1"/>
  <c r="P161" i="1"/>
  <c r="P484" i="1"/>
  <c r="P170" i="1"/>
  <c r="P341" i="1"/>
  <c r="P533" i="1"/>
  <c r="P218" i="1"/>
  <c r="P844" i="1"/>
  <c r="P364" i="1"/>
  <c r="P133" i="1"/>
  <c r="P278" i="1"/>
  <c r="P68" i="1"/>
  <c r="P120" i="1"/>
  <c r="P400" i="1"/>
  <c r="P207" i="1"/>
  <c r="P370" i="1"/>
  <c r="P300" i="1"/>
  <c r="P393" i="1"/>
  <c r="P129" i="1"/>
  <c r="P420" i="1"/>
  <c r="P325" i="1"/>
  <c r="P266" i="1"/>
  <c r="P305" i="1"/>
  <c r="P45" i="1"/>
  <c r="P1048" i="1"/>
  <c r="P1049" i="1"/>
  <c r="P189" i="1"/>
  <c r="P190" i="1"/>
  <c r="P369" i="1"/>
  <c r="P155" i="1"/>
  <c r="P69" i="1"/>
  <c r="P683" i="1"/>
  <c r="P597" i="1"/>
  <c r="P518" i="1"/>
  <c r="P295" i="1"/>
  <c r="P1050" i="1"/>
  <c r="P380" i="1"/>
  <c r="P1051" i="1"/>
  <c r="P1052" i="1"/>
  <c r="P1053" i="1"/>
  <c r="P1054" i="1"/>
  <c r="P348" i="1"/>
  <c r="P600" i="1"/>
  <c r="P1055" i="1"/>
  <c r="P345" i="1"/>
  <c r="P443" i="1"/>
  <c r="P334" i="1"/>
  <c r="P703" i="1"/>
  <c r="P701" i="1"/>
  <c r="P663" i="1"/>
  <c r="P633" i="1"/>
  <c r="P1056" i="1"/>
  <c r="P458" i="1"/>
  <c r="P778" i="1"/>
  <c r="P1011" i="1"/>
  <c r="P708" i="1"/>
  <c r="P257" i="1"/>
  <c r="P559" i="1"/>
  <c r="P454" i="1"/>
  <c r="P828" i="1"/>
  <c r="P1003" i="1"/>
  <c r="P577" i="1"/>
  <c r="P22" i="1"/>
  <c r="P787" i="1"/>
  <c r="P613" i="1"/>
  <c r="P419" i="1"/>
  <c r="P384" i="1"/>
  <c r="P245" i="1"/>
  <c r="P575" i="1"/>
  <c r="P842" i="1"/>
  <c r="P932" i="1"/>
  <c r="P930" i="1"/>
  <c r="P832" i="1"/>
  <c r="P986" i="1"/>
  <c r="P912" i="1"/>
  <c r="P344" i="1"/>
  <c r="P217" i="1"/>
  <c r="P31" i="1"/>
  <c r="P251" i="1"/>
  <c r="P1057" i="1"/>
  <c r="P963" i="1"/>
  <c r="P1000" i="1"/>
  <c r="P927" i="1"/>
  <c r="P460" i="1"/>
  <c r="P855" i="1"/>
  <c r="P925" i="1"/>
  <c r="P965" i="1"/>
  <c r="P1058" i="1"/>
  <c r="P770" i="1"/>
  <c r="P884" i="1"/>
  <c r="P994" i="1"/>
  <c r="P396" i="1"/>
  <c r="P173" i="1"/>
  <c r="P167" i="1"/>
  <c r="P992" i="1"/>
  <c r="P562" i="1"/>
  <c r="P752" i="1"/>
  <c r="P144" i="1"/>
  <c r="P789" i="1"/>
  <c r="P298" i="1"/>
  <c r="P312" i="1"/>
  <c r="P307" i="1"/>
  <c r="P311" i="1"/>
  <c r="P58" i="1"/>
  <c r="P182" i="1"/>
  <c r="P870" i="1"/>
  <c r="P599" i="1"/>
  <c r="P131" i="1"/>
  <c r="P668" i="1"/>
  <c r="P843" i="1"/>
  <c r="P894" i="1"/>
  <c r="P1059" i="1"/>
  <c r="P1060" i="1"/>
  <c r="P1061" i="1"/>
  <c r="P78" i="1"/>
  <c r="P86" i="1"/>
  <c r="P200" i="1"/>
  <c r="P225" i="1"/>
  <c r="P209" i="1"/>
  <c r="P510" i="1"/>
  <c r="P664" i="1"/>
  <c r="P718" i="1"/>
  <c r="P29" i="1"/>
  <c r="P127" i="1"/>
  <c r="P935" i="1"/>
  <c r="P973" i="1"/>
  <c r="P143" i="1"/>
  <c r="P100" i="1"/>
  <c r="P316" i="1"/>
  <c r="P263" i="1"/>
  <c r="P158" i="1"/>
  <c r="P1062" i="1"/>
  <c r="P952" i="1"/>
  <c r="P490" i="1"/>
  <c r="P1063" i="1"/>
  <c r="P9" i="1"/>
  <c r="P530" i="1"/>
  <c r="P346" i="1"/>
  <c r="P732" i="1"/>
  <c r="P27" i="1"/>
  <c r="P410" i="1"/>
  <c r="P253" i="1"/>
  <c r="P465" i="1"/>
  <c r="P640" i="1"/>
  <c r="P677" i="1"/>
  <c r="P476" i="1"/>
  <c r="P488" i="1"/>
  <c r="P53" i="1"/>
  <c r="P163" i="1"/>
  <c r="P602" i="1"/>
  <c r="P130" i="1"/>
  <c r="P128" i="1"/>
  <c r="P796" i="1"/>
  <c r="P97" i="1"/>
  <c r="P741" i="1"/>
  <c r="P521" i="1"/>
  <c r="P662" i="1"/>
  <c r="P136" i="1"/>
  <c r="P523" i="1"/>
  <c r="P608" i="1"/>
  <c r="P972" i="1"/>
  <c r="P809" i="1"/>
  <c r="P572" i="1"/>
  <c r="P936" i="1"/>
  <c r="P862" i="1"/>
  <c r="P505" i="1"/>
  <c r="P479" i="1"/>
  <c r="P698" i="1"/>
  <c r="P531" i="1"/>
  <c r="P707" i="1"/>
  <c r="P463" i="1"/>
  <c r="P818" i="1"/>
  <c r="P555" i="1"/>
  <c r="P549" i="1"/>
  <c r="P625" i="1"/>
  <c r="P780" i="1"/>
  <c r="P55" i="1"/>
  <c r="P336" i="1"/>
  <c r="P37" i="1"/>
  <c r="P389" i="1"/>
  <c r="P204" i="1"/>
  <c r="P151" i="1"/>
  <c r="P187" i="1"/>
  <c r="P213" i="1"/>
  <c r="P629" i="1"/>
  <c r="P674" i="1"/>
  <c r="P772" i="1"/>
  <c r="P486" i="1"/>
  <c r="P229" i="1"/>
  <c r="P308" i="1"/>
  <c r="P477" i="1"/>
  <c r="P391" i="1"/>
  <c r="P227" i="1"/>
  <c r="P592" i="1"/>
  <c r="P461" i="1"/>
  <c r="P500" i="1"/>
  <c r="P587" i="1"/>
  <c r="P183" i="1"/>
  <c r="P254" i="1"/>
  <c r="P893" i="1"/>
  <c r="Q144" i="1" l="1"/>
  <c r="X144" i="1"/>
  <c r="Q393" i="1"/>
  <c r="X393" i="1"/>
  <c r="Q161" i="1"/>
  <c r="X161" i="1"/>
  <c r="Q428" i="1"/>
  <c r="X428" i="1"/>
  <c r="Q289" i="1"/>
  <c r="X289" i="1"/>
  <c r="Q720" i="1"/>
  <c r="X720" i="1"/>
  <c r="Q172" i="1"/>
  <c r="X172" i="1"/>
  <c r="Q738" i="1"/>
  <c r="X738" i="1"/>
  <c r="Q283" i="1"/>
  <c r="X283" i="1"/>
  <c r="Q25" i="1"/>
  <c r="X25" i="1"/>
  <c r="Q328" i="1"/>
  <c r="X328" i="1"/>
  <c r="Q426" i="1"/>
  <c r="X426" i="1"/>
  <c r="Q432" i="1"/>
  <c r="X432" i="1"/>
  <c r="Q231" i="1"/>
  <c r="X231" i="1"/>
  <c r="Q525" i="1"/>
  <c r="X525" i="1"/>
  <c r="Q124" i="1"/>
  <c r="X124" i="1"/>
  <c r="Q237" i="1"/>
  <c r="X237" i="1"/>
  <c r="Q687" i="1"/>
  <c r="X687" i="1"/>
  <c r="Q185" i="1"/>
  <c r="X185" i="1"/>
  <c r="Q159" i="1"/>
  <c r="X159" i="1"/>
  <c r="Q439" i="1"/>
  <c r="X439" i="1"/>
  <c r="Q660" i="1"/>
  <c r="X660" i="1"/>
  <c r="Q959" i="1"/>
  <c r="X959" i="1"/>
  <c r="Q288" i="1"/>
  <c r="X288" i="1"/>
  <c r="Q206" i="1"/>
  <c r="X206" i="1"/>
  <c r="Q191" i="1"/>
  <c r="X191" i="1"/>
  <c r="Q944" i="1"/>
  <c r="X944" i="1"/>
  <c r="Q331" i="1"/>
  <c r="X331" i="1"/>
  <c r="Q547" i="1"/>
  <c r="X547" i="1"/>
  <c r="Q238" i="1"/>
  <c r="X238" i="1"/>
  <c r="Q92" i="1"/>
  <c r="X92" i="1"/>
  <c r="Q783" i="1"/>
  <c r="X783" i="1"/>
  <c r="Q1032" i="1"/>
  <c r="X1032" i="1"/>
  <c r="Q928" i="1"/>
  <c r="X928" i="1"/>
  <c r="Q162" i="1"/>
  <c r="X162" i="1"/>
  <c r="Q914" i="1"/>
  <c r="X914" i="1"/>
  <c r="Q192" i="1"/>
  <c r="X192" i="1"/>
  <c r="Q868" i="1"/>
  <c r="X868" i="1"/>
  <c r="Q705" i="1"/>
  <c r="X705" i="1"/>
  <c r="Q564" i="1"/>
  <c r="X564" i="1"/>
  <c r="Q869" i="1"/>
  <c r="X869" i="1"/>
  <c r="Q861" i="1"/>
  <c r="X861" i="1"/>
  <c r="Q684" i="1"/>
  <c r="X684" i="1"/>
  <c r="Q715" i="1"/>
  <c r="X715" i="1"/>
  <c r="Q394" i="1"/>
  <c r="X394" i="1"/>
  <c r="Q916" i="1"/>
  <c r="X916" i="1"/>
  <c r="Q590" i="1"/>
  <c r="X590" i="1"/>
  <c r="Q854" i="1"/>
  <c r="X854" i="1"/>
  <c r="Q702" i="1"/>
  <c r="X702" i="1"/>
  <c r="Q110" i="1"/>
  <c r="X110" i="1"/>
  <c r="Q750" i="1"/>
  <c r="X750" i="1"/>
  <c r="Q566" i="1"/>
  <c r="X566" i="1"/>
  <c r="Q839" i="1"/>
  <c r="X839" i="1"/>
  <c r="Q194" i="1"/>
  <c r="X194" i="1"/>
  <c r="Q889" i="1"/>
  <c r="X889" i="1"/>
  <c r="Q949" i="1"/>
  <c r="X949" i="1"/>
  <c r="Q701" i="1"/>
  <c r="X701" i="1"/>
  <c r="Q103" i="1"/>
  <c r="X103" i="1"/>
  <c r="Q354" i="1"/>
  <c r="X354" i="1"/>
  <c r="Q550" i="1"/>
  <c r="X550" i="1"/>
  <c r="Q618" i="1"/>
  <c r="X618" i="1"/>
  <c r="Q821" i="1"/>
  <c r="X821" i="1"/>
  <c r="Q60" i="1"/>
  <c r="X60" i="1"/>
  <c r="Q710" i="1"/>
  <c r="X710" i="1"/>
  <c r="Q425" i="1"/>
  <c r="X425" i="1"/>
  <c r="Q52" i="1"/>
  <c r="X52" i="1"/>
  <c r="Q193" i="1"/>
  <c r="X193" i="1"/>
  <c r="Q142" i="1"/>
  <c r="X142" i="1"/>
  <c r="Q933" i="1"/>
  <c r="X933" i="1"/>
  <c r="Q535" i="1"/>
  <c r="X535" i="1"/>
  <c r="Q585" i="1"/>
  <c r="X585" i="1"/>
  <c r="Q221" i="1"/>
  <c r="X221" i="1"/>
  <c r="Q491" i="1"/>
  <c r="X491" i="1"/>
  <c r="Q728" i="1"/>
  <c r="X728" i="1"/>
  <c r="Q773" i="1"/>
  <c r="X773" i="1"/>
  <c r="Q569" i="1"/>
  <c r="X569" i="1"/>
  <c r="Q390" i="1"/>
  <c r="X390" i="1"/>
  <c r="Q759" i="1"/>
  <c r="X759" i="1"/>
  <c r="Q528" i="1"/>
  <c r="X528" i="1"/>
  <c r="Q268" i="1"/>
  <c r="X268" i="1"/>
  <c r="Q699" i="1"/>
  <c r="X699" i="1"/>
  <c r="Q849" i="1"/>
  <c r="X849" i="1"/>
  <c r="Q152" i="1"/>
  <c r="X152" i="1"/>
  <c r="Q593" i="1"/>
  <c r="X593" i="1"/>
  <c r="Q256" i="1"/>
  <c r="X256" i="1"/>
  <c r="Q690" i="1"/>
  <c r="X690" i="1"/>
  <c r="Q864" i="1"/>
  <c r="X864" i="1"/>
  <c r="Q70" i="1"/>
  <c r="X70" i="1"/>
  <c r="Q970" i="1"/>
  <c r="X970" i="1"/>
  <c r="Q880" i="1"/>
  <c r="X880" i="1"/>
  <c r="Q169" i="1"/>
  <c r="X169" i="1"/>
  <c r="Q713" i="1"/>
  <c r="X713" i="1"/>
  <c r="Q924" i="1"/>
  <c r="X924" i="1"/>
  <c r="Q769" i="1"/>
  <c r="X769" i="1"/>
  <c r="Q983" i="1"/>
  <c r="X983" i="1"/>
  <c r="Q688" i="1"/>
  <c r="X688" i="1"/>
  <c r="Q310" i="1"/>
  <c r="X310" i="1"/>
  <c r="Q737" i="1"/>
  <c r="X737" i="1"/>
  <c r="Q948" i="1"/>
  <c r="X948" i="1"/>
  <c r="Q919" i="1"/>
  <c r="X919" i="1"/>
  <c r="Q489" i="1"/>
  <c r="X489" i="1"/>
  <c r="Q697" i="1"/>
  <c r="X697" i="1"/>
  <c r="Q84" i="1"/>
  <c r="X84" i="1"/>
  <c r="Q990" i="1"/>
  <c r="X990" i="1"/>
  <c r="Q1017" i="1"/>
  <c r="X1017" i="1"/>
  <c r="Q176" i="1"/>
  <c r="X176" i="1"/>
  <c r="Q638" i="1"/>
  <c r="X638" i="1"/>
  <c r="Q234" i="1"/>
  <c r="X234" i="1"/>
  <c r="Q882" i="1"/>
  <c r="X882" i="1"/>
  <c r="Q263" i="1"/>
  <c r="X263" i="1"/>
  <c r="Q391" i="1"/>
  <c r="X391" i="1"/>
  <c r="Q703" i="1"/>
  <c r="X703" i="1"/>
  <c r="Q370" i="1"/>
  <c r="X370" i="1"/>
  <c r="Q179" i="1"/>
  <c r="X179" i="1"/>
  <c r="Q734" i="1"/>
  <c r="X734" i="1"/>
  <c r="Q113" i="1"/>
  <c r="X113" i="1"/>
  <c r="Q923" i="1"/>
  <c r="X923" i="1"/>
  <c r="Q39" i="1"/>
  <c r="X39" i="1"/>
  <c r="Q704" i="1"/>
  <c r="X704" i="1"/>
  <c r="Q846" i="1"/>
  <c r="X846" i="1"/>
  <c r="Q108" i="1"/>
  <c r="X108" i="1"/>
  <c r="Q776" i="1"/>
  <c r="X776" i="1"/>
  <c r="Q422" i="1"/>
  <c r="X422" i="1"/>
  <c r="Q294" i="1"/>
  <c r="X294" i="1"/>
  <c r="Q887" i="1"/>
  <c r="X887" i="1"/>
  <c r="Q304" i="1"/>
  <c r="X304" i="1"/>
  <c r="Q960" i="1"/>
  <c r="X960" i="1"/>
  <c r="Q544" i="1"/>
  <c r="X544" i="1"/>
  <c r="Q824" i="1"/>
  <c r="X824" i="1"/>
  <c r="Q240" i="1"/>
  <c r="X240" i="1"/>
  <c r="Q449" i="1"/>
  <c r="X449" i="1"/>
  <c r="Q436" i="1"/>
  <c r="X436" i="1"/>
  <c r="Q214" i="1"/>
  <c r="X214" i="1"/>
  <c r="Q474" i="1"/>
  <c r="X474" i="1"/>
  <c r="Q406" i="1"/>
  <c r="X406" i="1"/>
  <c r="Q101" i="1"/>
  <c r="X101" i="1"/>
  <c r="Q576" i="1"/>
  <c r="X576" i="1"/>
  <c r="Q993" i="1"/>
  <c r="X993" i="1"/>
  <c r="Q360" i="1"/>
  <c r="X360" i="1"/>
  <c r="Q355" i="1"/>
  <c r="X355" i="1"/>
  <c r="Q132" i="1"/>
  <c r="X132" i="1"/>
  <c r="Q186" i="1"/>
  <c r="X186" i="1"/>
  <c r="Q309" i="1"/>
  <c r="X309" i="1"/>
  <c r="Q276" i="1"/>
  <c r="X276" i="1"/>
  <c r="Q794" i="1"/>
  <c r="X794" i="1"/>
  <c r="Q379" i="1"/>
  <c r="X379" i="1"/>
  <c r="Q981" i="1"/>
  <c r="X981" i="1"/>
  <c r="Q56" i="1"/>
  <c r="X56" i="1"/>
  <c r="Q872" i="1"/>
  <c r="X872" i="1"/>
  <c r="Q57" i="1"/>
  <c r="X57" i="1"/>
  <c r="Q938" i="1"/>
  <c r="X938" i="1"/>
  <c r="Q495" i="1"/>
  <c r="X495" i="1"/>
  <c r="Q462" i="1"/>
  <c r="X462" i="1"/>
  <c r="Q75" i="1"/>
  <c r="X75" i="1"/>
  <c r="Q649" i="1"/>
  <c r="X649" i="1"/>
  <c r="Q793" i="1"/>
  <c r="X793" i="1"/>
  <c r="Q542" i="1"/>
  <c r="X542" i="1"/>
  <c r="Q1001" i="1"/>
  <c r="X1001" i="1"/>
  <c r="Q1021" i="1"/>
  <c r="X1021" i="1"/>
  <c r="Q1020" i="1"/>
  <c r="X1020" i="1"/>
  <c r="Q437" i="1"/>
  <c r="X437" i="1"/>
  <c r="Q858" i="1"/>
  <c r="X858" i="1"/>
  <c r="Q1016" i="1"/>
  <c r="X1016" i="1"/>
  <c r="Q766" i="1"/>
  <c r="X766" i="1"/>
  <c r="Q18" i="1"/>
  <c r="X18" i="1"/>
  <c r="Q921" i="1"/>
  <c r="X921" i="1"/>
  <c r="Q1008" i="1"/>
  <c r="X1008" i="1"/>
  <c r="Q663" i="1"/>
  <c r="X663" i="1"/>
  <c r="Q251" i="1"/>
  <c r="X251" i="1"/>
  <c r="Q749" i="1"/>
  <c r="X749" i="1"/>
  <c r="Q788" i="1"/>
  <c r="X788" i="1"/>
  <c r="Q466" i="1"/>
  <c r="X466" i="1"/>
  <c r="Q897" i="1"/>
  <c r="X897" i="1"/>
  <c r="Q943" i="1"/>
  <c r="X943" i="1"/>
  <c r="Q830" i="1"/>
  <c r="X830" i="1"/>
  <c r="Q907" i="1"/>
  <c r="X907" i="1"/>
  <c r="Q473" i="1"/>
  <c r="X473" i="1"/>
  <c r="Q538" i="1"/>
  <c r="X538" i="1"/>
  <c r="Q835" i="1"/>
  <c r="X835" i="1"/>
  <c r="Q714" i="1"/>
  <c r="X714" i="1"/>
  <c r="Q126" i="1"/>
  <c r="X126" i="1"/>
  <c r="Q6" i="1"/>
  <c r="X6" i="1"/>
  <c r="P3" i="1"/>
  <c r="S3" i="1" s="1"/>
  <c r="Q985" i="1"/>
  <c r="X985" i="1"/>
  <c r="Q226" i="1"/>
  <c r="X226" i="1"/>
  <c r="Q665" i="1"/>
  <c r="X665" i="1"/>
  <c r="Q910" i="1"/>
  <c r="X910" i="1"/>
  <c r="Q71" i="1"/>
  <c r="X71" i="1"/>
  <c r="Q989" i="1"/>
  <c r="X989" i="1"/>
  <c r="Q1040" i="1"/>
  <c r="X1040" i="1"/>
  <c r="Q327" i="1"/>
  <c r="X327" i="1"/>
  <c r="Q626" i="1"/>
  <c r="X626" i="1"/>
  <c r="Q978" i="1"/>
  <c r="X978" i="1"/>
  <c r="Q356" i="1"/>
  <c r="X356" i="1"/>
  <c r="Q63" i="1"/>
  <c r="X63" i="1"/>
  <c r="Q349" i="1"/>
  <c r="X349" i="1"/>
  <c r="Q519" i="1"/>
  <c r="X519" i="1"/>
  <c r="Q951" i="1"/>
  <c r="X951" i="1"/>
  <c r="Q711" i="1"/>
  <c r="X711" i="1"/>
  <c r="Q574" i="1"/>
  <c r="X574" i="1"/>
  <c r="Q320" i="1"/>
  <c r="X320" i="1"/>
  <c r="Q947" i="1"/>
  <c r="X947" i="1"/>
  <c r="Q798" i="1"/>
  <c r="X798" i="1"/>
  <c r="Q860" i="1"/>
  <c r="X860" i="1"/>
  <c r="Q119" i="1"/>
  <c r="X119" i="1"/>
  <c r="Q630" i="1"/>
  <c r="X630" i="1"/>
  <c r="Q526" i="1"/>
  <c r="X526" i="1"/>
  <c r="Q50" i="1"/>
  <c r="X50" i="1"/>
  <c r="Q302" i="1"/>
  <c r="X302" i="1"/>
  <c r="Q656" i="1"/>
  <c r="X656" i="1"/>
  <c r="Q1025" i="1"/>
  <c r="X1025" i="1"/>
  <c r="Q954" i="1"/>
  <c r="X954" i="1"/>
  <c r="Q414" i="1"/>
  <c r="X414" i="1"/>
  <c r="Q601" i="1"/>
  <c r="X601" i="1"/>
  <c r="Q1019" i="1"/>
  <c r="X1019" i="1"/>
  <c r="Q374" i="1"/>
  <c r="X374" i="1"/>
  <c r="Q667" i="1"/>
  <c r="X667" i="1"/>
  <c r="Q1015" i="1"/>
  <c r="X1015" i="1"/>
  <c r="Q516" i="1"/>
  <c r="X516" i="1"/>
  <c r="Q168" i="1"/>
  <c r="X168" i="1"/>
  <c r="Q782" i="1"/>
  <c r="X782" i="1"/>
  <c r="Q1009" i="1"/>
  <c r="X1009" i="1"/>
  <c r="Q419" i="1"/>
  <c r="X419" i="1"/>
  <c r="Q677" i="1"/>
  <c r="X677" i="1"/>
  <c r="Q562" i="1"/>
  <c r="X562" i="1"/>
  <c r="Q465" i="1"/>
  <c r="X465" i="1"/>
  <c r="Q253" i="1"/>
  <c r="X253" i="1"/>
  <c r="Q443" i="1"/>
  <c r="X443" i="1"/>
  <c r="Q223" i="1"/>
  <c r="X223" i="1"/>
  <c r="Q803" i="1"/>
  <c r="X803" i="1"/>
  <c r="Q747" i="1"/>
  <c r="X747" i="1"/>
  <c r="Q8" i="1"/>
  <c r="X8" i="1"/>
  <c r="Q606" i="1"/>
  <c r="X606" i="1"/>
  <c r="Q150" i="1"/>
  <c r="X150" i="1"/>
  <c r="Q279" i="1"/>
  <c r="X279" i="1"/>
  <c r="Q135" i="1"/>
  <c r="X135" i="1"/>
  <c r="Q999" i="1"/>
  <c r="X999" i="1"/>
  <c r="Q898" i="1"/>
  <c r="X898" i="1"/>
  <c r="Q675" i="1"/>
  <c r="X675" i="1"/>
  <c r="Q878" i="1"/>
  <c r="X878" i="1"/>
  <c r="Q230" i="1"/>
  <c r="X230" i="1"/>
  <c r="Q615" i="1"/>
  <c r="X615" i="1"/>
  <c r="Q177" i="1"/>
  <c r="X177" i="1"/>
  <c r="Q641" i="1"/>
  <c r="X641" i="1"/>
  <c r="Q694" i="1"/>
  <c r="X694" i="1"/>
  <c r="Q918" i="1"/>
  <c r="X918" i="1"/>
  <c r="Q655" i="1"/>
  <c r="X655" i="1"/>
  <c r="Q520" i="1"/>
  <c r="X520" i="1"/>
  <c r="Q996" i="1"/>
  <c r="X996" i="1"/>
  <c r="Q1039" i="1"/>
  <c r="X1039" i="1"/>
  <c r="Q197" i="1"/>
  <c r="X197" i="1"/>
  <c r="Q654" i="1"/>
  <c r="X654" i="1"/>
  <c r="Q995" i="1"/>
  <c r="X995" i="1"/>
  <c r="Q282" i="1"/>
  <c r="X282" i="1"/>
  <c r="Q275" i="1"/>
  <c r="X275" i="1"/>
  <c r="Q164" i="1"/>
  <c r="X164" i="1"/>
  <c r="Q777" i="1"/>
  <c r="X777" i="1"/>
  <c r="Q481" i="1"/>
  <c r="X481" i="1"/>
  <c r="Q322" i="1"/>
  <c r="X322" i="1"/>
  <c r="Q840" i="1"/>
  <c r="X840" i="1"/>
  <c r="Q323" i="1"/>
  <c r="X323" i="1"/>
  <c r="Q1005" i="1"/>
  <c r="X1005" i="1"/>
  <c r="Q906" i="1"/>
  <c r="X906" i="1"/>
  <c r="Q695" i="1"/>
  <c r="X695" i="1"/>
  <c r="Q658" i="1"/>
  <c r="X658" i="1"/>
  <c r="Q631" i="1"/>
  <c r="X631" i="1"/>
  <c r="Q373" i="1"/>
  <c r="X373" i="1"/>
  <c r="Q614" i="1"/>
  <c r="X614" i="1"/>
  <c r="Q560" i="1"/>
  <c r="X560" i="1"/>
  <c r="Q457" i="1"/>
  <c r="X457" i="1"/>
  <c r="Q642" i="1"/>
  <c r="X642" i="1"/>
  <c r="Q939" i="1"/>
  <c r="X939" i="1"/>
  <c r="Q249" i="1"/>
  <c r="X249" i="1"/>
  <c r="Q929" i="1"/>
  <c r="X929" i="1"/>
  <c r="Q802" i="1"/>
  <c r="X802" i="1"/>
  <c r="Q241" i="1"/>
  <c r="X241" i="1"/>
  <c r="Q971" i="1"/>
  <c r="X971" i="1"/>
  <c r="Q1014" i="1"/>
  <c r="X1014" i="1"/>
  <c r="Q387" i="1"/>
  <c r="X387" i="1"/>
  <c r="Q371" i="1"/>
  <c r="X371" i="1"/>
  <c r="Q850" i="1"/>
  <c r="X850" i="1"/>
  <c r="Q676" i="1"/>
  <c r="X676" i="1"/>
  <c r="Q1000" i="1"/>
  <c r="X1000" i="1"/>
  <c r="Q972" i="1"/>
  <c r="X972" i="1"/>
  <c r="Q683" i="1"/>
  <c r="X683" i="1"/>
  <c r="Q625" i="1"/>
  <c r="X625" i="1"/>
  <c r="Q369" i="1"/>
  <c r="X369" i="1"/>
  <c r="Q156" i="1"/>
  <c r="X156" i="1"/>
  <c r="Q487" i="1"/>
  <c r="X487" i="1"/>
  <c r="Q725" i="1"/>
  <c r="X725" i="1"/>
  <c r="Q471" i="1"/>
  <c r="X471" i="1"/>
  <c r="Q726" i="1"/>
  <c r="X726" i="1"/>
  <c r="Q988" i="1"/>
  <c r="X988" i="1"/>
  <c r="Q561" i="1"/>
  <c r="X561" i="1"/>
  <c r="Q554" i="1"/>
  <c r="X554" i="1"/>
  <c r="Q552" i="1"/>
  <c r="X552" i="1"/>
  <c r="Q284" i="1"/>
  <c r="X284" i="1"/>
  <c r="Q102" i="1"/>
  <c r="X102" i="1"/>
  <c r="Q611" i="1"/>
  <c r="X611" i="1"/>
  <c r="Q815" i="1"/>
  <c r="X815" i="1"/>
  <c r="Q716" i="1"/>
  <c r="X716" i="1"/>
  <c r="Q48" i="1"/>
  <c r="X48" i="1"/>
  <c r="Q233" i="1"/>
  <c r="X233" i="1"/>
  <c r="Q408" i="1"/>
  <c r="X408" i="1"/>
  <c r="Q682" i="1"/>
  <c r="X682" i="1"/>
  <c r="Q201" i="1"/>
  <c r="X201" i="1"/>
  <c r="Q404" i="1"/>
  <c r="X404" i="1"/>
  <c r="Q382" i="1"/>
  <c r="X382" i="1"/>
  <c r="Q545" i="1"/>
  <c r="X545" i="1"/>
  <c r="Q485" i="1"/>
  <c r="X485" i="1"/>
  <c r="Q43" i="1"/>
  <c r="X43" i="1"/>
  <c r="Q265" i="1"/>
  <c r="X265" i="1"/>
  <c r="Q340" i="1"/>
  <c r="X340" i="1"/>
  <c r="Q636" i="1"/>
  <c r="X636" i="1"/>
  <c r="Q470" i="1"/>
  <c r="X470" i="1"/>
  <c r="Q661" i="1"/>
  <c r="X661" i="1"/>
  <c r="Q980" i="1"/>
  <c r="X980" i="1"/>
  <c r="Q847" i="1"/>
  <c r="X847" i="1"/>
  <c r="Q246" i="1"/>
  <c r="X246" i="1"/>
  <c r="Q12" i="1"/>
  <c r="X12" i="1"/>
  <c r="Q421" i="1"/>
  <c r="X421" i="1"/>
  <c r="Q211" i="1"/>
  <c r="X211" i="1"/>
  <c r="Q540" i="1"/>
  <c r="X540" i="1"/>
  <c r="Q343" i="1"/>
  <c r="X343" i="1"/>
  <c r="Q799" i="1"/>
  <c r="X799" i="1"/>
  <c r="Q1006" i="1"/>
  <c r="X1006" i="1"/>
  <c r="Q859" i="1"/>
  <c r="X859" i="1"/>
  <c r="Q807" i="1"/>
  <c r="X807" i="1"/>
  <c r="Q727" i="1"/>
  <c r="X727" i="1"/>
  <c r="Q875" i="1"/>
  <c r="X875" i="1"/>
  <c r="Q261" i="1"/>
  <c r="X261" i="1"/>
  <c r="Q901" i="1"/>
  <c r="X901" i="1"/>
  <c r="Q671" i="1"/>
  <c r="X671" i="1"/>
  <c r="Q755" i="1"/>
  <c r="X755" i="1"/>
  <c r="Q306" i="1"/>
  <c r="X306" i="1"/>
  <c r="Q822" i="1"/>
  <c r="X822" i="1"/>
  <c r="Q895" i="1"/>
  <c r="X895" i="1"/>
  <c r="Q809" i="1"/>
  <c r="X809" i="1"/>
  <c r="Q963" i="1"/>
  <c r="X963" i="1"/>
  <c r="Q640" i="1"/>
  <c r="X640" i="1"/>
  <c r="Q334" i="1"/>
  <c r="X334" i="1"/>
  <c r="Q167" i="1"/>
  <c r="X167" i="1"/>
  <c r="Q555" i="1"/>
  <c r="X555" i="1"/>
  <c r="Q120" i="1"/>
  <c r="X120" i="1"/>
  <c r="Q396" i="1"/>
  <c r="X396" i="1"/>
  <c r="Q504" i="1"/>
  <c r="X504" i="1"/>
  <c r="Q680" i="1"/>
  <c r="X680" i="1"/>
  <c r="Q503" i="1"/>
  <c r="X503" i="1"/>
  <c r="Q568" i="1"/>
  <c r="X568" i="1"/>
  <c r="Q395" i="1"/>
  <c r="X395" i="1"/>
  <c r="Q610" i="1"/>
  <c r="X610" i="1"/>
  <c r="Q536" i="1"/>
  <c r="X536" i="1"/>
  <c r="Q141" i="1"/>
  <c r="X141" i="1"/>
  <c r="Q332" i="1"/>
  <c r="X332" i="1"/>
  <c r="Q644" i="1"/>
  <c r="X644" i="1"/>
  <c r="Q1030" i="1"/>
  <c r="X1030" i="1"/>
  <c r="Q957" i="1"/>
  <c r="X957" i="1"/>
  <c r="Q764" i="1"/>
  <c r="X764" i="1"/>
  <c r="Q270" i="1"/>
  <c r="X270" i="1"/>
  <c r="Q165" i="1"/>
  <c r="X165" i="1"/>
  <c r="Q303" i="1"/>
  <c r="X303" i="1"/>
  <c r="Q368" i="1"/>
  <c r="X368" i="1"/>
  <c r="Q252" i="1"/>
  <c r="X252" i="1"/>
  <c r="Q517" i="1"/>
  <c r="X517" i="1"/>
  <c r="Q871" i="1"/>
  <c r="X871" i="1"/>
  <c r="Q509" i="1"/>
  <c r="X509" i="1"/>
  <c r="Q32" i="1"/>
  <c r="X32" i="1"/>
  <c r="Q76" i="1"/>
  <c r="X76" i="1"/>
  <c r="Q991" i="1"/>
  <c r="X991" i="1"/>
  <c r="Q518" i="1"/>
  <c r="X518" i="1"/>
  <c r="Q190" i="1"/>
  <c r="X190" i="1"/>
  <c r="Q47" i="1"/>
  <c r="X47" i="1"/>
  <c r="Q189" i="1"/>
  <c r="X189" i="1"/>
  <c r="Q118" i="1"/>
  <c r="X118" i="1"/>
  <c r="Q339" i="1"/>
  <c r="X339" i="1"/>
  <c r="Q967" i="1"/>
  <c r="X967" i="1"/>
  <c r="Q834" i="1"/>
  <c r="X834" i="1"/>
  <c r="Q351" i="1"/>
  <c r="X351" i="1"/>
  <c r="Q819" i="1"/>
  <c r="X819" i="1"/>
  <c r="Q416" i="1"/>
  <c r="X416" i="1"/>
  <c r="Q748" i="1"/>
  <c r="X748" i="1"/>
  <c r="Q250" i="1"/>
  <c r="X250" i="1"/>
  <c r="Q88" i="1"/>
  <c r="X88" i="1"/>
  <c r="Q342" i="1"/>
  <c r="X342" i="1"/>
  <c r="Q242" i="1"/>
  <c r="X242" i="1"/>
  <c r="Q508" i="1"/>
  <c r="X508" i="1"/>
  <c r="Q678" i="1"/>
  <c r="X678" i="1"/>
  <c r="Q292" i="1"/>
  <c r="X292" i="1"/>
  <c r="Q347" i="1"/>
  <c r="X347" i="1"/>
  <c r="Q180" i="1"/>
  <c r="X180" i="1"/>
  <c r="Q1029" i="1"/>
  <c r="X1029" i="1"/>
  <c r="Q926" i="1"/>
  <c r="X926" i="1"/>
  <c r="Q42" i="1"/>
  <c r="X42" i="1"/>
  <c r="Q1027" i="1"/>
  <c r="X1027" i="1"/>
  <c r="Q595" i="1"/>
  <c r="X595" i="1"/>
  <c r="Q934" i="1"/>
  <c r="X934" i="1"/>
  <c r="Q446" i="1"/>
  <c r="X446" i="1"/>
  <c r="Q800" i="1"/>
  <c r="X800" i="1"/>
  <c r="Q672" i="1"/>
  <c r="X672" i="1"/>
  <c r="Q998" i="1"/>
  <c r="X998" i="1"/>
  <c r="Q879" i="1"/>
  <c r="X879" i="1"/>
  <c r="Q790" i="1"/>
  <c r="X790" i="1"/>
  <c r="Q719" i="1"/>
  <c r="X719" i="1"/>
  <c r="Q448" i="1"/>
  <c r="X448" i="1"/>
  <c r="Q333" i="1"/>
  <c r="X333" i="1"/>
  <c r="Q1010" i="1"/>
  <c r="X1010" i="1"/>
  <c r="Q99" i="1"/>
  <c r="X99" i="1"/>
  <c r="Q666" i="1"/>
  <c r="X666" i="1"/>
  <c r="Q627" i="1"/>
  <c r="X627" i="1"/>
  <c r="Q756" i="1"/>
  <c r="X756" i="1"/>
  <c r="Q823" i="1"/>
  <c r="X823" i="1"/>
  <c r="Q1061" i="1"/>
  <c r="X1061" i="1"/>
  <c r="Q752" i="1"/>
  <c r="X752" i="1"/>
  <c r="Q1059" i="1"/>
  <c r="X1059" i="1"/>
  <c r="Q22" i="1"/>
  <c r="X22" i="1"/>
  <c r="Q577" i="1"/>
  <c r="X577" i="1"/>
  <c r="Q668" i="1"/>
  <c r="X668" i="1"/>
  <c r="Q127" i="1"/>
  <c r="X127" i="1"/>
  <c r="Q940" i="1"/>
  <c r="X940" i="1"/>
  <c r="Q781" i="1"/>
  <c r="X781" i="1"/>
  <c r="Q463" i="1"/>
  <c r="X463" i="1"/>
  <c r="Q454" i="1"/>
  <c r="X454" i="1"/>
  <c r="Q434" i="1"/>
  <c r="X434" i="1"/>
  <c r="Q296" i="1"/>
  <c r="X296" i="1"/>
  <c r="Q884" i="1"/>
  <c r="X884" i="1"/>
  <c r="Q1049" i="1"/>
  <c r="X1049" i="1"/>
  <c r="Q133" i="1"/>
  <c r="X133" i="1"/>
  <c r="Q125" i="1"/>
  <c r="X125" i="1"/>
  <c r="Q1046" i="1"/>
  <c r="X1046" i="1"/>
  <c r="Q326" i="1"/>
  <c r="X326" i="1"/>
  <c r="Q392" i="1"/>
  <c r="X392" i="1"/>
  <c r="Q405" i="1"/>
  <c r="X405" i="1"/>
  <c r="Q565" i="1"/>
  <c r="X565" i="1"/>
  <c r="Q492" i="1"/>
  <c r="X492" i="1"/>
  <c r="Q46" i="1"/>
  <c r="X46" i="1"/>
  <c r="Q17" i="1"/>
  <c r="X17" i="1"/>
  <c r="Q984" i="1"/>
  <c r="X984" i="1"/>
  <c r="Q696" i="1"/>
  <c r="X696" i="1"/>
  <c r="Q681" i="1"/>
  <c r="X681" i="1"/>
  <c r="Q946" i="1"/>
  <c r="X946" i="1"/>
  <c r="Q506" i="1"/>
  <c r="X506" i="1"/>
  <c r="Q178" i="1"/>
  <c r="X178" i="1"/>
  <c r="Q235" i="1"/>
  <c r="X235" i="1"/>
  <c r="Q942" i="1"/>
  <c r="X942" i="1"/>
  <c r="Q146" i="1"/>
  <c r="X146" i="1"/>
  <c r="Q591" i="1"/>
  <c r="X591" i="1"/>
  <c r="Q61" i="1"/>
  <c r="X61" i="1"/>
  <c r="Q66" i="1"/>
  <c r="X66" i="1"/>
  <c r="Q1037" i="1"/>
  <c r="X1037" i="1"/>
  <c r="Q1034" i="1"/>
  <c r="X1034" i="1"/>
  <c r="Q791" i="1"/>
  <c r="X791" i="1"/>
  <c r="Q739" i="1"/>
  <c r="X739" i="1"/>
  <c r="Q760" i="1"/>
  <c r="X760" i="1"/>
  <c r="Q563" i="1"/>
  <c r="X563" i="1"/>
  <c r="Q532" i="1"/>
  <c r="X532" i="1"/>
  <c r="Q453" i="1"/>
  <c r="X453" i="1"/>
  <c r="Q115" i="1"/>
  <c r="X115" i="1"/>
  <c r="Q899" i="1"/>
  <c r="X899" i="1"/>
  <c r="Q85" i="1"/>
  <c r="X85" i="1"/>
  <c r="Q19" i="1"/>
  <c r="X19" i="1"/>
  <c r="Q166" i="1"/>
  <c r="X166" i="1"/>
  <c r="Q514" i="1"/>
  <c r="X514" i="1"/>
  <c r="Q669" i="1"/>
  <c r="X669" i="1"/>
  <c r="Q442" i="1"/>
  <c r="X442" i="1"/>
  <c r="Q867" i="1"/>
  <c r="X867" i="1"/>
  <c r="Q827" i="1"/>
  <c r="X827" i="1"/>
  <c r="Q721" i="1"/>
  <c r="X721" i="1"/>
  <c r="Q571" i="1"/>
  <c r="X571" i="1"/>
  <c r="Q598" i="1"/>
  <c r="X598" i="1"/>
  <c r="Q1002" i="1"/>
  <c r="X1002" i="1"/>
  <c r="Q891" i="1"/>
  <c r="X891" i="1"/>
  <c r="Q188" i="1"/>
  <c r="X188" i="1"/>
  <c r="Q269" i="1"/>
  <c r="X269" i="1"/>
  <c r="Q817" i="1"/>
  <c r="X817" i="1"/>
  <c r="Q220" i="1"/>
  <c r="X220" i="1"/>
  <c r="Q977" i="1"/>
  <c r="X977" i="1"/>
  <c r="Q902" i="1"/>
  <c r="X902" i="1"/>
  <c r="Q94" i="1"/>
  <c r="X94" i="1"/>
  <c r="Q397" i="1"/>
  <c r="X397" i="1"/>
  <c r="Q829" i="1"/>
  <c r="X829" i="1"/>
  <c r="Q837" i="1"/>
  <c r="X837" i="1"/>
  <c r="Q592" i="1"/>
  <c r="X592" i="1"/>
  <c r="Q55" i="1"/>
  <c r="X55" i="1"/>
  <c r="Q1060" i="1"/>
  <c r="X1060" i="1"/>
  <c r="Q1057" i="1"/>
  <c r="X1057" i="1"/>
  <c r="Q894" i="1"/>
  <c r="X894" i="1"/>
  <c r="Q31" i="1"/>
  <c r="X31" i="1"/>
  <c r="Q1003" i="1"/>
  <c r="X1003" i="1"/>
  <c r="Q937" i="1"/>
  <c r="X937" i="1"/>
  <c r="Q13" i="1"/>
  <c r="X13" i="1"/>
  <c r="Q599" i="1"/>
  <c r="X599" i="1"/>
  <c r="Q278" i="1"/>
  <c r="X278" i="1"/>
  <c r="Q41" i="1"/>
  <c r="X41" i="1"/>
  <c r="Q968" i="1"/>
  <c r="X968" i="1"/>
  <c r="Q257" i="1"/>
  <c r="X257" i="1"/>
  <c r="Q429" i="1"/>
  <c r="X429" i="1"/>
  <c r="Q679" i="1"/>
  <c r="X679" i="1"/>
  <c r="Q511" i="1"/>
  <c r="X511" i="1"/>
  <c r="Q607" i="1"/>
  <c r="X607" i="1"/>
  <c r="Q478" i="1"/>
  <c r="X478" i="1"/>
  <c r="Q293" i="1"/>
  <c r="X293" i="1"/>
  <c r="Q1045" i="1"/>
  <c r="X1045" i="1"/>
  <c r="Q319" i="1"/>
  <c r="X319" i="1"/>
  <c r="Q863" i="1"/>
  <c r="X863" i="1"/>
  <c r="Q751" i="1"/>
  <c r="X751" i="1"/>
  <c r="Q546" i="1"/>
  <c r="X546" i="1"/>
  <c r="Q874" i="1"/>
  <c r="X874" i="1"/>
  <c r="Q467" i="1"/>
  <c r="X467" i="1"/>
  <c r="Q216" i="1"/>
  <c r="X216" i="1"/>
  <c r="Q652" i="1"/>
  <c r="X652" i="1"/>
  <c r="Q54" i="1"/>
  <c r="X54" i="1"/>
  <c r="Q65" i="1"/>
  <c r="X65" i="1"/>
  <c r="Q1031" i="1"/>
  <c r="X1031" i="1"/>
  <c r="Q290" i="1"/>
  <c r="X290" i="1"/>
  <c r="Q852" i="1"/>
  <c r="X852" i="1"/>
  <c r="Q522" i="1"/>
  <c r="X522" i="1"/>
  <c r="Q318" i="1"/>
  <c r="X318" i="1"/>
  <c r="Q733" i="1"/>
  <c r="X733" i="1"/>
  <c r="Q896" i="1"/>
  <c r="X896" i="1"/>
  <c r="Q123" i="1"/>
  <c r="X123" i="1"/>
  <c r="Q36" i="1"/>
  <c r="X36" i="1"/>
  <c r="Q903" i="1"/>
  <c r="X903" i="1"/>
  <c r="Q813" i="1"/>
  <c r="X813" i="1"/>
  <c r="Q913" i="1"/>
  <c r="X913" i="1"/>
  <c r="Q324" i="1"/>
  <c r="X324" i="1"/>
  <c r="Q258" i="1"/>
  <c r="X258" i="1"/>
  <c r="Q956" i="1"/>
  <c r="X956" i="1"/>
  <c r="Q779" i="1"/>
  <c r="X779" i="1"/>
  <c r="Q982" i="1"/>
  <c r="X982" i="1"/>
  <c r="Q468" i="1"/>
  <c r="X468" i="1"/>
  <c r="Q299" i="1"/>
  <c r="X299" i="1"/>
  <c r="Q104" i="1"/>
  <c r="X104" i="1"/>
  <c r="Q609" i="1"/>
  <c r="X609" i="1"/>
  <c r="Q964" i="1"/>
  <c r="X964" i="1"/>
  <c r="Q227" i="1"/>
  <c r="X227" i="1"/>
  <c r="Q411" i="1"/>
  <c r="X411" i="1"/>
  <c r="Q477" i="1"/>
  <c r="X477" i="1"/>
  <c r="Q313" i="1"/>
  <c r="X313" i="1"/>
  <c r="Q549" i="1"/>
  <c r="X549" i="1"/>
  <c r="Q173" i="1"/>
  <c r="X173" i="1"/>
  <c r="Q740" i="1"/>
  <c r="X740" i="1"/>
  <c r="Q344" i="1"/>
  <c r="X344" i="1"/>
  <c r="Q409" i="1"/>
  <c r="X409" i="1"/>
  <c r="Q877" i="1"/>
  <c r="X877" i="1"/>
  <c r="Q378" i="1"/>
  <c r="X378" i="1"/>
  <c r="Q958" i="1"/>
  <c r="X958" i="1"/>
  <c r="Q772" i="1"/>
  <c r="X772" i="1"/>
  <c r="Q600" i="1"/>
  <c r="X600" i="1"/>
  <c r="Q105" i="1"/>
  <c r="X105" i="1"/>
  <c r="Q329" i="1"/>
  <c r="X329" i="1"/>
  <c r="Q986" i="1"/>
  <c r="X986" i="1"/>
  <c r="Q629" i="1"/>
  <c r="X629" i="1"/>
  <c r="Q664" i="1"/>
  <c r="X664" i="1"/>
  <c r="Q1048" i="1"/>
  <c r="X1048" i="1"/>
  <c r="Q35" i="1"/>
  <c r="X35" i="1"/>
  <c r="Q247" i="1"/>
  <c r="X247" i="1"/>
  <c r="Q582" i="1"/>
  <c r="X582" i="1"/>
  <c r="Q804" i="1"/>
  <c r="X804" i="1"/>
  <c r="Q567" i="1"/>
  <c r="X567" i="1"/>
  <c r="Q337" i="1"/>
  <c r="X337" i="1"/>
  <c r="Q480" i="1"/>
  <c r="X480" i="1"/>
  <c r="Q501" i="1"/>
  <c r="X501" i="1"/>
  <c r="Q366" i="1"/>
  <c r="X366" i="1"/>
  <c r="Q122" i="1"/>
  <c r="X122" i="1"/>
  <c r="Q496" i="1"/>
  <c r="X496" i="1"/>
  <c r="Q259" i="1"/>
  <c r="X259" i="1"/>
  <c r="Q95" i="1"/>
  <c r="X95" i="1"/>
  <c r="Q541" i="1"/>
  <c r="X541" i="1"/>
  <c r="Q997" i="1"/>
  <c r="X997" i="1"/>
  <c r="Q205" i="1"/>
  <c r="X205" i="1"/>
  <c r="Q651" i="1"/>
  <c r="X651" i="1"/>
  <c r="Q441" i="1"/>
  <c r="X441" i="1"/>
  <c r="Q616" i="1"/>
  <c r="X616" i="1"/>
  <c r="Q1036" i="1"/>
  <c r="X1036" i="1"/>
  <c r="Q255" i="1"/>
  <c r="X255" i="1"/>
  <c r="Q706" i="1"/>
  <c r="X706" i="1"/>
  <c r="Q96" i="1"/>
  <c r="X96" i="1"/>
  <c r="Q112" i="1"/>
  <c r="X112" i="1"/>
  <c r="Q330" i="1"/>
  <c r="X330" i="1"/>
  <c r="Q134" i="1"/>
  <c r="X134" i="1"/>
  <c r="Q507" i="1"/>
  <c r="X507" i="1"/>
  <c r="Q792" i="1"/>
  <c r="X792" i="1"/>
  <c r="Q637" i="1"/>
  <c r="X637" i="1"/>
  <c r="Q154" i="1"/>
  <c r="X154" i="1"/>
  <c r="Q15" i="1"/>
  <c r="X15" i="1"/>
  <c r="Q1028" i="1"/>
  <c r="X1028" i="1"/>
  <c r="Q909" i="1"/>
  <c r="X909" i="1"/>
  <c r="Q622" i="1"/>
  <c r="X622" i="1"/>
  <c r="Q199" i="1"/>
  <c r="X199" i="1"/>
  <c r="Q955" i="1"/>
  <c r="X955" i="1"/>
  <c r="Q494" i="1"/>
  <c r="X494" i="1"/>
  <c r="Q267" i="1"/>
  <c r="X267" i="1"/>
  <c r="Q650" i="1"/>
  <c r="X650" i="1"/>
  <c r="Q742" i="1"/>
  <c r="X742" i="1"/>
  <c r="Q1024" i="1"/>
  <c r="X1024" i="1"/>
  <c r="Q1022" i="1"/>
  <c r="X1022" i="1"/>
  <c r="Q529" i="1"/>
  <c r="X529" i="1"/>
  <c r="Q82" i="1"/>
  <c r="X82" i="1"/>
  <c r="Q482" i="1"/>
  <c r="X482" i="1"/>
  <c r="Q643" i="1"/>
  <c r="X643" i="1"/>
  <c r="Q865" i="1"/>
  <c r="X865" i="1"/>
  <c r="Q24" i="1"/>
  <c r="X24" i="1"/>
  <c r="Q805" i="1"/>
  <c r="X805" i="1"/>
  <c r="Q754" i="1"/>
  <c r="X754" i="1"/>
  <c r="Q857" i="1"/>
  <c r="X857" i="1"/>
  <c r="Q922" i="1"/>
  <c r="X922" i="1"/>
  <c r="Q786" i="1"/>
  <c r="X786" i="1"/>
  <c r="Q820" i="1"/>
  <c r="X820" i="1"/>
  <c r="Q136" i="1"/>
  <c r="X136" i="1"/>
  <c r="Q229" i="1"/>
  <c r="X229" i="1"/>
  <c r="Q345" i="1"/>
  <c r="X345" i="1"/>
  <c r="Q149" i="1"/>
  <c r="X149" i="1"/>
  <c r="Q818" i="1"/>
  <c r="X818" i="1"/>
  <c r="Q828" i="1"/>
  <c r="X828" i="1"/>
  <c r="Q116" i="1"/>
  <c r="X116" i="1"/>
  <c r="Q219" i="1"/>
  <c r="X219" i="1"/>
  <c r="Q10" i="1"/>
  <c r="X10" i="1"/>
  <c r="Q29" i="1"/>
  <c r="X29" i="1"/>
  <c r="Q272" i="1"/>
  <c r="X272" i="1"/>
  <c r="Q93" i="1"/>
  <c r="X93" i="1"/>
  <c r="Q707" i="1"/>
  <c r="X707" i="1"/>
  <c r="Q346" i="1"/>
  <c r="X346" i="1"/>
  <c r="Q770" i="1"/>
  <c r="X770" i="1"/>
  <c r="Q62" i="1"/>
  <c r="X62" i="1"/>
  <c r="Q444" i="1"/>
  <c r="X444" i="1"/>
  <c r="Q698" i="1"/>
  <c r="X698" i="1"/>
  <c r="Q209" i="1"/>
  <c r="X209" i="1"/>
  <c r="Q594" i="1"/>
  <c r="X594" i="1"/>
  <c r="Q724" i="1"/>
  <c r="X724" i="1"/>
  <c r="Q1044" i="1"/>
  <c r="X1044" i="1"/>
  <c r="Q121" i="1"/>
  <c r="X121" i="1"/>
  <c r="Q412" i="1"/>
  <c r="X412" i="1"/>
  <c r="Q974" i="1"/>
  <c r="X974" i="1"/>
  <c r="Q438" i="1"/>
  <c r="X438" i="1"/>
  <c r="Q431" i="1"/>
  <c r="X431" i="1"/>
  <c r="Q224" i="1"/>
  <c r="X224" i="1"/>
  <c r="Q838" i="1"/>
  <c r="X838" i="1"/>
  <c r="Q196" i="1"/>
  <c r="X196" i="1"/>
  <c r="Q383" i="1"/>
  <c r="X383" i="1"/>
  <c r="Q398" i="1"/>
  <c r="X398" i="1"/>
  <c r="Q883" i="1"/>
  <c r="X883" i="1"/>
  <c r="Q138" i="1"/>
  <c r="X138" i="1"/>
  <c r="Q208" i="1"/>
  <c r="X208" i="1"/>
  <c r="Q74" i="1"/>
  <c r="X74" i="1"/>
  <c r="Q1026" i="1"/>
  <c r="X1026" i="1"/>
  <c r="Q367" i="1"/>
  <c r="X367" i="1"/>
  <c r="Q557" i="1"/>
  <c r="X557" i="1"/>
  <c r="Q361" i="1"/>
  <c r="X361" i="1"/>
  <c r="Q1023" i="1"/>
  <c r="X1023" i="1"/>
  <c r="Q551" i="1"/>
  <c r="X551" i="1"/>
  <c r="Q762" i="1"/>
  <c r="X762" i="1"/>
  <c r="Q1004" i="1"/>
  <c r="X1004" i="1"/>
  <c r="Q140" i="1"/>
  <c r="X140" i="1"/>
  <c r="Q744" i="1"/>
  <c r="X744" i="1"/>
  <c r="Q810" i="1"/>
  <c r="X810" i="1"/>
  <c r="Q736" i="1"/>
  <c r="X736" i="1"/>
  <c r="Q745" i="1"/>
  <c r="X745" i="1"/>
  <c r="Q904" i="1"/>
  <c r="X904" i="1"/>
  <c r="Q763" i="1"/>
  <c r="X763" i="1"/>
  <c r="Q300" i="1"/>
  <c r="X300" i="1"/>
  <c r="Q780" i="1"/>
  <c r="X780" i="1"/>
  <c r="Q207" i="1"/>
  <c r="X207" i="1"/>
  <c r="Q973" i="1"/>
  <c r="X973" i="1"/>
  <c r="Q935" i="1"/>
  <c r="X935" i="1"/>
  <c r="Q114" i="1"/>
  <c r="X114" i="1"/>
  <c r="Q131" i="1"/>
  <c r="X131" i="1"/>
  <c r="Q68" i="1"/>
  <c r="X68" i="1"/>
  <c r="Q469" i="1"/>
  <c r="X469" i="1"/>
  <c r="Q537" i="1"/>
  <c r="X537" i="1"/>
  <c r="Q1038" i="1"/>
  <c r="X1038" i="1"/>
  <c r="Q994" i="1"/>
  <c r="X994" i="1"/>
  <c r="Q617" i="1"/>
  <c r="X617" i="1"/>
  <c r="Q376" i="1"/>
  <c r="X376" i="1"/>
  <c r="Q870" i="1"/>
  <c r="X870" i="1"/>
  <c r="Q182" i="1"/>
  <c r="X182" i="1"/>
  <c r="Q450" i="1"/>
  <c r="X450" i="1"/>
  <c r="Q64" i="1"/>
  <c r="X64" i="1"/>
  <c r="Q806" i="1"/>
  <c r="X806" i="1"/>
  <c r="Q510" i="1"/>
  <c r="X510" i="1"/>
  <c r="Q1053" i="1"/>
  <c r="X1053" i="1"/>
  <c r="Q513" i="1"/>
  <c r="X513" i="1"/>
  <c r="Q479" i="1"/>
  <c r="X479" i="1"/>
  <c r="Q311" i="1"/>
  <c r="X311" i="1"/>
  <c r="Q1052" i="1"/>
  <c r="X1052" i="1"/>
  <c r="Q512" i="1"/>
  <c r="X512" i="1"/>
  <c r="Q147" i="1"/>
  <c r="X147" i="1"/>
  <c r="Q427" i="1"/>
  <c r="X427" i="1"/>
  <c r="Q67" i="1"/>
  <c r="X67" i="1"/>
  <c r="Q534" i="1"/>
  <c r="X534" i="1"/>
  <c r="Q33" i="1"/>
  <c r="X33" i="1"/>
  <c r="Q215" i="1"/>
  <c r="X215" i="1"/>
  <c r="Q1035" i="1"/>
  <c r="X1035" i="1"/>
  <c r="Q603" i="1"/>
  <c r="X603" i="1"/>
  <c r="Q493" i="1"/>
  <c r="X493" i="1"/>
  <c r="Q183" i="1"/>
  <c r="X183" i="1"/>
  <c r="Q151" i="1"/>
  <c r="X151" i="1"/>
  <c r="Q505" i="1"/>
  <c r="X505" i="1"/>
  <c r="Q602" i="1"/>
  <c r="X602" i="1"/>
  <c r="Q490" i="1"/>
  <c r="X490" i="1"/>
  <c r="Q225" i="1"/>
  <c r="X225" i="1"/>
  <c r="Q307" i="1"/>
  <c r="X307" i="1"/>
  <c r="Q925" i="1"/>
  <c r="X925" i="1"/>
  <c r="Q842" i="1"/>
  <c r="X842" i="1"/>
  <c r="Q778" i="1"/>
  <c r="X778" i="1"/>
  <c r="Q1051" i="1"/>
  <c r="X1051" i="1"/>
  <c r="Q266" i="1"/>
  <c r="X266" i="1"/>
  <c r="Q533" i="1"/>
  <c r="X533" i="1"/>
  <c r="Q558" i="1"/>
  <c r="X558" i="1"/>
  <c r="Q111" i="1"/>
  <c r="X111" i="1"/>
  <c r="Q315" i="1"/>
  <c r="X315" i="1"/>
  <c r="Q584" i="1"/>
  <c r="X584" i="1"/>
  <c r="Q647" i="1"/>
  <c r="X647" i="1"/>
  <c r="Q962" i="1"/>
  <c r="X962" i="1"/>
  <c r="Q757" i="1"/>
  <c r="X757" i="1"/>
  <c r="Q264" i="1"/>
  <c r="X264" i="1"/>
  <c r="Q423" i="1"/>
  <c r="X423" i="1"/>
  <c r="Q297" i="1"/>
  <c r="X297" i="1"/>
  <c r="Q836" i="1"/>
  <c r="X836" i="1"/>
  <c r="Q628" i="1"/>
  <c r="X628" i="1"/>
  <c r="Q831" i="1"/>
  <c r="X831" i="1"/>
  <c r="Q873" i="1"/>
  <c r="X873" i="1"/>
  <c r="Q459" i="1"/>
  <c r="X459" i="1"/>
  <c r="Q301" i="1"/>
  <c r="X301" i="1"/>
  <c r="Q260" i="1"/>
  <c r="X260" i="1"/>
  <c r="Q1043" i="1"/>
  <c r="X1043" i="1"/>
  <c r="Q34" i="1"/>
  <c r="X34" i="1"/>
  <c r="Q851" i="1"/>
  <c r="X851" i="1"/>
  <c r="Q287" i="1"/>
  <c r="X287" i="1"/>
  <c r="Q689" i="1"/>
  <c r="X689" i="1"/>
  <c r="Q137" i="1"/>
  <c r="X137" i="1"/>
  <c r="Q401" i="1"/>
  <c r="X401" i="1"/>
  <c r="Q407" i="1"/>
  <c r="X407" i="1"/>
  <c r="Q447" i="1"/>
  <c r="X447" i="1"/>
  <c r="Q243" i="1"/>
  <c r="X243" i="1"/>
  <c r="Q11" i="1"/>
  <c r="X11" i="1"/>
  <c r="Q385" i="1"/>
  <c r="X385" i="1"/>
  <c r="Q634" i="1"/>
  <c r="X634" i="1"/>
  <c r="Q612" i="1"/>
  <c r="X612" i="1"/>
  <c r="Q632" i="1"/>
  <c r="X632" i="1"/>
  <c r="Q619" i="1"/>
  <c r="X619" i="1"/>
  <c r="Q761" i="1"/>
  <c r="X761" i="1"/>
  <c r="Q848" i="1"/>
  <c r="X848" i="1"/>
  <c r="Q362" i="1"/>
  <c r="X362" i="1"/>
  <c r="Q452" i="1"/>
  <c r="X452" i="1"/>
  <c r="Q621" i="1"/>
  <c r="X621" i="1"/>
  <c r="Q920" i="1"/>
  <c r="X920" i="1"/>
  <c r="Q816" i="1"/>
  <c r="X816" i="1"/>
  <c r="Q38" i="1"/>
  <c r="X38" i="1"/>
  <c r="Q657" i="1"/>
  <c r="X657" i="1"/>
  <c r="Q976" i="1"/>
  <c r="X976" i="1"/>
  <c r="Q685" i="1"/>
  <c r="X685" i="1"/>
  <c r="Q801" i="1"/>
  <c r="X801" i="1"/>
  <c r="Q117" i="1"/>
  <c r="X117" i="1"/>
  <c r="Q314" i="1"/>
  <c r="X314" i="1"/>
  <c r="Q975" i="1"/>
  <c r="X975" i="1"/>
  <c r="Q774" i="1"/>
  <c r="X774" i="1"/>
  <c r="Q81" i="1"/>
  <c r="X81" i="1"/>
  <c r="Q21" i="1"/>
  <c r="X21" i="1"/>
  <c r="Q743" i="1"/>
  <c r="X743" i="1"/>
  <c r="Q475" i="1"/>
  <c r="X475" i="1"/>
  <c r="Q476" i="1"/>
  <c r="X476" i="1"/>
  <c r="Q316" i="1"/>
  <c r="X316" i="1"/>
  <c r="Q787" i="1"/>
  <c r="X787" i="1"/>
  <c r="Q143" i="1"/>
  <c r="X143" i="1"/>
  <c r="Q308" i="1"/>
  <c r="X308" i="1"/>
  <c r="Q155" i="1"/>
  <c r="X155" i="1"/>
  <c r="Q410" i="1"/>
  <c r="X410" i="1"/>
  <c r="Q486" i="1"/>
  <c r="X486" i="1"/>
  <c r="Q195" i="1"/>
  <c r="X195" i="1"/>
  <c r="Q145" i="1"/>
  <c r="X145" i="1"/>
  <c r="Q912" i="1"/>
  <c r="X912" i="1"/>
  <c r="Q729" i="1"/>
  <c r="X729" i="1"/>
  <c r="Q16" i="1"/>
  <c r="X16" i="1"/>
  <c r="Q674" i="1"/>
  <c r="X674" i="1"/>
  <c r="Q348" i="1"/>
  <c r="X348" i="1"/>
  <c r="Q531" i="1"/>
  <c r="X531" i="1"/>
  <c r="Q832" i="1"/>
  <c r="X832" i="1"/>
  <c r="Q321" i="1"/>
  <c r="X321" i="1"/>
  <c r="Q445" i="1"/>
  <c r="X445" i="1"/>
  <c r="Q418" i="1"/>
  <c r="X418" i="1"/>
  <c r="Q659" i="1"/>
  <c r="X659" i="1"/>
  <c r="Q893" i="1"/>
  <c r="X893" i="1"/>
  <c r="Q9" i="1"/>
  <c r="X9" i="1"/>
  <c r="Q930" i="1"/>
  <c r="X930" i="1"/>
  <c r="Q377" i="1"/>
  <c r="X377" i="1"/>
  <c r="Q130" i="1"/>
  <c r="X130" i="1"/>
  <c r="Q1011" i="1"/>
  <c r="X1011" i="1"/>
  <c r="Q139" i="1"/>
  <c r="X139" i="1"/>
  <c r="Q184" i="1"/>
  <c r="X184" i="1"/>
  <c r="Q435" i="1"/>
  <c r="X435" i="1"/>
  <c r="Q578" i="1"/>
  <c r="X578" i="1"/>
  <c r="Q204" i="1"/>
  <c r="X204" i="1"/>
  <c r="Q862" i="1"/>
  <c r="X862" i="1"/>
  <c r="Q163" i="1"/>
  <c r="X163" i="1"/>
  <c r="Q952" i="1"/>
  <c r="X952" i="1"/>
  <c r="Q200" i="1"/>
  <c r="X200" i="1"/>
  <c r="Q312" i="1"/>
  <c r="X312" i="1"/>
  <c r="Q855" i="1"/>
  <c r="X855" i="1"/>
  <c r="Q575" i="1"/>
  <c r="X575" i="1"/>
  <c r="Q458" i="1"/>
  <c r="X458" i="1"/>
  <c r="Q380" i="1"/>
  <c r="X380" i="1"/>
  <c r="Q325" i="1"/>
  <c r="X325" i="1"/>
  <c r="Q341" i="1"/>
  <c r="X341" i="1"/>
  <c r="Q692" i="1"/>
  <c r="X692" i="1"/>
  <c r="Q181" i="1"/>
  <c r="X181" i="1"/>
  <c r="Q386" i="1"/>
  <c r="X386" i="1"/>
  <c r="Q375" i="1"/>
  <c r="X375" i="1"/>
  <c r="Q464" i="1"/>
  <c r="X464" i="1"/>
  <c r="Q620" i="1"/>
  <c r="X620" i="1"/>
  <c r="Q338" i="1"/>
  <c r="X338" i="1"/>
  <c r="Q59" i="1"/>
  <c r="X59" i="1"/>
  <c r="Q424" i="1"/>
  <c r="X424" i="1"/>
  <c r="Q239" i="1"/>
  <c r="X239" i="1"/>
  <c r="Q808" i="1"/>
  <c r="X808" i="1"/>
  <c r="Q570" i="1"/>
  <c r="X570" i="1"/>
  <c r="Q451" i="1"/>
  <c r="X451" i="1"/>
  <c r="Q890" i="1"/>
  <c r="X890" i="1"/>
  <c r="Q693" i="1"/>
  <c r="X693" i="1"/>
  <c r="Q589" i="1"/>
  <c r="X589" i="1"/>
  <c r="Q931" i="1"/>
  <c r="X931" i="1"/>
  <c r="Q1042" i="1"/>
  <c r="X1042" i="1"/>
  <c r="Q80" i="1"/>
  <c r="X80" i="1"/>
  <c r="Q635" i="1"/>
  <c r="X635" i="1"/>
  <c r="Q605" i="1"/>
  <c r="X605" i="1"/>
  <c r="Q358" i="1"/>
  <c r="X358" i="1"/>
  <c r="Q44" i="1"/>
  <c r="X44" i="1"/>
  <c r="Q950" i="1"/>
  <c r="X950" i="1"/>
  <c r="Q277" i="1"/>
  <c r="X277" i="1"/>
  <c r="Q280" i="1"/>
  <c r="X280" i="1"/>
  <c r="Q588" i="1"/>
  <c r="X588" i="1"/>
  <c r="Q795" i="1"/>
  <c r="X795" i="1"/>
  <c r="Q814" i="1"/>
  <c r="X814" i="1"/>
  <c r="Q539" i="1"/>
  <c r="X539" i="1"/>
  <c r="Q106" i="1"/>
  <c r="X106" i="1"/>
  <c r="Q579" i="1"/>
  <c r="X579" i="1"/>
  <c r="Q20" i="1"/>
  <c r="X20" i="1"/>
  <c r="Q722" i="1"/>
  <c r="X722" i="1"/>
  <c r="Q548" i="1"/>
  <c r="X548" i="1"/>
  <c r="Q107" i="1"/>
  <c r="X107" i="1"/>
  <c r="Q499" i="1"/>
  <c r="X499" i="1"/>
  <c r="Q785" i="1"/>
  <c r="X785" i="1"/>
  <c r="Q157" i="1"/>
  <c r="X157" i="1"/>
  <c r="Q232" i="1"/>
  <c r="X232" i="1"/>
  <c r="Q648" i="1"/>
  <c r="X648" i="1"/>
  <c r="Q381" i="1"/>
  <c r="X381" i="1"/>
  <c r="Q969" i="1"/>
  <c r="X969" i="1"/>
  <c r="Q888" i="1"/>
  <c r="X888" i="1"/>
  <c r="Q502" i="1"/>
  <c r="X502" i="1"/>
  <c r="Q1007" i="1"/>
  <c r="X1007" i="1"/>
  <c r="Q203" i="1"/>
  <c r="X203" i="1"/>
  <c r="Q709" i="1"/>
  <c r="X709" i="1"/>
  <c r="Q691" i="1"/>
  <c r="X691" i="1"/>
  <c r="Q841" i="1"/>
  <c r="X841" i="1"/>
  <c r="Q285" i="1"/>
  <c r="X285" i="1"/>
  <c r="Q90" i="1"/>
  <c r="X90" i="1"/>
  <c r="Q812" i="1"/>
  <c r="X812" i="1"/>
  <c r="Q336" i="1"/>
  <c r="X336" i="1"/>
  <c r="Q613" i="1"/>
  <c r="X613" i="1"/>
  <c r="Q100" i="1"/>
  <c r="X100" i="1"/>
  <c r="Q523" i="1"/>
  <c r="X523" i="1"/>
  <c r="Q992" i="1"/>
  <c r="X992" i="1"/>
  <c r="Q400" i="1"/>
  <c r="X400" i="1"/>
  <c r="Q662" i="1"/>
  <c r="X662" i="1"/>
  <c r="Q521" i="1"/>
  <c r="X521" i="1"/>
  <c r="Q771" i="1"/>
  <c r="X771" i="1"/>
  <c r="Q262" i="1"/>
  <c r="X262" i="1"/>
  <c r="Q732" i="1"/>
  <c r="X732" i="1"/>
  <c r="Q7" i="1"/>
  <c r="X7" i="1"/>
  <c r="Q915" i="1"/>
  <c r="X915" i="1"/>
  <c r="Q97" i="1"/>
  <c r="X97" i="1"/>
  <c r="Q559" i="1"/>
  <c r="X559" i="1"/>
  <c r="Q796" i="1"/>
  <c r="X796" i="1"/>
  <c r="Q1054" i="1"/>
  <c r="X1054" i="1"/>
  <c r="Q768" i="1"/>
  <c r="X768" i="1"/>
  <c r="Q363" i="1"/>
  <c r="X363" i="1"/>
  <c r="Q198" i="1"/>
  <c r="X198" i="1"/>
  <c r="Q359" i="1"/>
  <c r="X359" i="1"/>
  <c r="Q213" i="1"/>
  <c r="X213" i="1"/>
  <c r="Q58" i="1"/>
  <c r="X58" i="1"/>
  <c r="Q708" i="1"/>
  <c r="X708" i="1"/>
  <c r="Q844" i="1"/>
  <c r="X844" i="1"/>
  <c r="Q187" i="1"/>
  <c r="X187" i="1"/>
  <c r="Q965" i="1"/>
  <c r="X965" i="1"/>
  <c r="Q218" i="1"/>
  <c r="X218" i="1"/>
  <c r="Q556" i="1"/>
  <c r="X556" i="1"/>
  <c r="Q979" i="1"/>
  <c r="X979" i="1"/>
  <c r="Q417" i="1"/>
  <c r="X417" i="1"/>
  <c r="Q936" i="1"/>
  <c r="X936" i="1"/>
  <c r="Q86" i="1"/>
  <c r="X86" i="1"/>
  <c r="Q245" i="1"/>
  <c r="X245" i="1"/>
  <c r="Q420" i="1"/>
  <c r="X420" i="1"/>
  <c r="Q413" i="1"/>
  <c r="X413" i="1"/>
  <c r="Q109" i="1"/>
  <c r="X109" i="1"/>
  <c r="Q430" i="1"/>
  <c r="X430" i="1"/>
  <c r="Q281" i="1"/>
  <c r="X281" i="1"/>
  <c r="Q28" i="1"/>
  <c r="X28" i="1"/>
  <c r="Q244" i="1"/>
  <c r="X244" i="1"/>
  <c r="Q440" i="1"/>
  <c r="X440" i="1"/>
  <c r="Q403" i="1"/>
  <c r="X403" i="1"/>
  <c r="Q586" i="1"/>
  <c r="X586" i="1"/>
  <c r="Q876" i="1"/>
  <c r="X876" i="1"/>
  <c r="Q174" i="1"/>
  <c r="X174" i="1"/>
  <c r="Q79" i="1"/>
  <c r="X79" i="1"/>
  <c r="Q352" i="1"/>
  <c r="X352" i="1"/>
  <c r="Q596" i="1"/>
  <c r="X596" i="1"/>
  <c r="Q527" i="1"/>
  <c r="X527" i="1"/>
  <c r="Q717" i="1"/>
  <c r="X717" i="1"/>
  <c r="Q746" i="1"/>
  <c r="X746" i="1"/>
  <c r="Q775" i="1"/>
  <c r="X775" i="1"/>
  <c r="Q853" i="1"/>
  <c r="X853" i="1"/>
  <c r="Q171" i="1"/>
  <c r="X171" i="1"/>
  <c r="Q87" i="1"/>
  <c r="X87" i="1"/>
  <c r="Q900" i="1"/>
  <c r="X900" i="1"/>
  <c r="Q212" i="1"/>
  <c r="X212" i="1"/>
  <c r="Q402" i="1"/>
  <c r="X402" i="1"/>
  <c r="Q581" i="1"/>
  <c r="X581" i="1"/>
  <c r="Q175" i="1"/>
  <c r="X175" i="1"/>
  <c r="Q735" i="1"/>
  <c r="X735" i="1"/>
  <c r="Q700" i="1"/>
  <c r="X700" i="1"/>
  <c r="Q40" i="1"/>
  <c r="X40" i="1"/>
  <c r="Q353" i="1"/>
  <c r="X353" i="1"/>
  <c r="Q953" i="1"/>
  <c r="X953" i="1"/>
  <c r="Q673" i="1"/>
  <c r="X673" i="1"/>
  <c r="Q483" i="1"/>
  <c r="X483" i="1"/>
  <c r="Q723" i="1"/>
  <c r="X723" i="1"/>
  <c r="Q753" i="1"/>
  <c r="X753" i="1"/>
  <c r="Q248" i="1"/>
  <c r="X248" i="1"/>
  <c r="Q148" i="1"/>
  <c r="X148" i="1"/>
  <c r="Q415" i="1"/>
  <c r="X415" i="1"/>
  <c r="Q222" i="1"/>
  <c r="X222" i="1"/>
  <c r="Q639" i="1"/>
  <c r="X639" i="1"/>
  <c r="Q886" i="1"/>
  <c r="X886" i="1"/>
  <c r="Q784" i="1"/>
  <c r="X784" i="1"/>
  <c r="Q497" i="1"/>
  <c r="X497" i="1"/>
  <c r="Q945" i="1"/>
  <c r="X945" i="1"/>
  <c r="Q98" i="1"/>
  <c r="X98" i="1"/>
  <c r="Q365" i="1"/>
  <c r="X365" i="1"/>
  <c r="Q826" i="1"/>
  <c r="X826" i="1"/>
  <c r="Q624" i="1"/>
  <c r="X624" i="1"/>
  <c r="Q202" i="1"/>
  <c r="X202" i="1"/>
  <c r="Q731" i="1"/>
  <c r="X731" i="1"/>
  <c r="Q866" i="1"/>
  <c r="X866" i="1"/>
  <c r="Q597" i="1"/>
  <c r="X597" i="1"/>
  <c r="Q608" i="1"/>
  <c r="X608" i="1"/>
  <c r="Q69" i="1"/>
  <c r="X69" i="1"/>
  <c r="Q843" i="1"/>
  <c r="X843" i="1"/>
  <c r="Q217" i="1"/>
  <c r="X217" i="1"/>
  <c r="Q1047" i="1"/>
  <c r="X1047" i="1"/>
  <c r="Q27" i="1"/>
  <c r="X27" i="1"/>
  <c r="Q1055" i="1"/>
  <c r="X1055" i="1"/>
  <c r="Q317" i="1"/>
  <c r="X317" i="1"/>
  <c r="Q573" i="1"/>
  <c r="X573" i="1"/>
  <c r="Q399" i="1"/>
  <c r="X399" i="1"/>
  <c r="Q604" i="1"/>
  <c r="X604" i="1"/>
  <c r="Q741" i="1"/>
  <c r="X741" i="1"/>
  <c r="Q580" i="1"/>
  <c r="X580" i="1"/>
  <c r="Q51" i="1"/>
  <c r="X51" i="1"/>
  <c r="Q718" i="1"/>
  <c r="X718" i="1"/>
  <c r="Q530" i="1"/>
  <c r="X530" i="1"/>
  <c r="Q364" i="1"/>
  <c r="X364" i="1"/>
  <c r="Q23" i="1"/>
  <c r="X23" i="1"/>
  <c r="Q892" i="1"/>
  <c r="X892" i="1"/>
  <c r="Q128" i="1"/>
  <c r="X128" i="1"/>
  <c r="Q1058" i="1"/>
  <c r="X1058" i="1"/>
  <c r="Q45" i="1"/>
  <c r="X45" i="1"/>
  <c r="Q254" i="1"/>
  <c r="X254" i="1"/>
  <c r="Q1063" i="1"/>
  <c r="X1063" i="1"/>
  <c r="Q932" i="1"/>
  <c r="X932" i="1"/>
  <c r="Q305" i="1"/>
  <c r="X305" i="1"/>
  <c r="Q653" i="1"/>
  <c r="X653" i="1"/>
  <c r="Q456" i="1"/>
  <c r="X456" i="1"/>
  <c r="Q583" i="1"/>
  <c r="X583" i="1"/>
  <c r="Q961" i="1"/>
  <c r="X961" i="1"/>
  <c r="Q515" i="1"/>
  <c r="X515" i="1"/>
  <c r="Q587" i="1"/>
  <c r="X587" i="1"/>
  <c r="Q500" i="1"/>
  <c r="X500" i="1"/>
  <c r="Q389" i="1"/>
  <c r="X389" i="1"/>
  <c r="Q53" i="1"/>
  <c r="X53" i="1"/>
  <c r="Q1062" i="1"/>
  <c r="X1062" i="1"/>
  <c r="Q298" i="1"/>
  <c r="X298" i="1"/>
  <c r="Q460" i="1"/>
  <c r="X460" i="1"/>
  <c r="Q1056" i="1"/>
  <c r="X1056" i="1"/>
  <c r="Q1050" i="1"/>
  <c r="X1050" i="1"/>
  <c r="Q170" i="1"/>
  <c r="X170" i="1"/>
  <c r="Q372" i="1"/>
  <c r="X372" i="1"/>
  <c r="Q30" i="1"/>
  <c r="X30" i="1"/>
  <c r="Q461" i="1"/>
  <c r="X461" i="1"/>
  <c r="Q37" i="1"/>
  <c r="X37" i="1"/>
  <c r="Q572" i="1"/>
  <c r="X572" i="1"/>
  <c r="Q488" i="1"/>
  <c r="X488" i="1"/>
  <c r="Q158" i="1"/>
  <c r="X158" i="1"/>
  <c r="Q78" i="1"/>
  <c r="X78" i="1"/>
  <c r="Q789" i="1"/>
  <c r="X789" i="1"/>
  <c r="Q927" i="1"/>
  <c r="X927" i="1"/>
  <c r="Q384" i="1"/>
  <c r="X384" i="1"/>
  <c r="Q633" i="1"/>
  <c r="X633" i="1"/>
  <c r="Q295" i="1"/>
  <c r="X295" i="1"/>
  <c r="Q129" i="1"/>
  <c r="X129" i="1"/>
  <c r="Q484" i="1"/>
  <c r="X484" i="1"/>
  <c r="Q472" i="1"/>
  <c r="X472" i="1"/>
  <c r="Q335" i="1"/>
  <c r="X335" i="1"/>
  <c r="Q833" i="1"/>
  <c r="X833" i="1"/>
  <c r="Q455" i="1"/>
  <c r="X455" i="1"/>
  <c r="Q553" i="1"/>
  <c r="X553" i="1"/>
  <c r="Q712" i="1"/>
  <c r="X712" i="1"/>
  <c r="Q210" i="1"/>
  <c r="X210" i="1"/>
  <c r="Q645" i="1"/>
  <c r="X645" i="1"/>
  <c r="Q433" i="1"/>
  <c r="X433" i="1"/>
  <c r="Q291" i="1"/>
  <c r="X291" i="1"/>
  <c r="Q236" i="1"/>
  <c r="X236" i="1"/>
  <c r="Q730" i="1"/>
  <c r="X730" i="1"/>
  <c r="Q966" i="1"/>
  <c r="X966" i="1"/>
  <c r="Q228" i="1"/>
  <c r="X228" i="1"/>
  <c r="Q917" i="1"/>
  <c r="X917" i="1"/>
  <c r="Q286" i="1"/>
  <c r="X286" i="1"/>
  <c r="Q273" i="1"/>
  <c r="X273" i="1"/>
  <c r="Q1041" i="1"/>
  <c r="X1041" i="1"/>
  <c r="Q885" i="1"/>
  <c r="X885" i="1"/>
  <c r="Q49" i="1"/>
  <c r="X49" i="1"/>
  <c r="Q72" i="1"/>
  <c r="X72" i="1"/>
  <c r="Q845" i="1"/>
  <c r="X845" i="1"/>
  <c r="Q73" i="1"/>
  <c r="X73" i="1"/>
  <c r="Q1033" i="1"/>
  <c r="X1033" i="1"/>
  <c r="Q357" i="1"/>
  <c r="X357" i="1"/>
  <c r="Q911" i="1"/>
  <c r="X911" i="1"/>
  <c r="Q14" i="1"/>
  <c r="X14" i="1"/>
  <c r="Q350" i="1"/>
  <c r="X350" i="1"/>
  <c r="Q388" i="1"/>
  <c r="X388" i="1"/>
  <c r="Q758" i="1"/>
  <c r="X758" i="1"/>
  <c r="Q543" i="1"/>
  <c r="X543" i="1"/>
  <c r="Q623" i="1"/>
  <c r="X623" i="1"/>
  <c r="Q811" i="1"/>
  <c r="X811" i="1"/>
  <c r="Q26" i="1"/>
  <c r="X26" i="1"/>
  <c r="Q498" i="1"/>
  <c r="X498" i="1"/>
  <c r="Q274" i="1"/>
  <c r="X274" i="1"/>
  <c r="Q160" i="1"/>
  <c r="X160" i="1"/>
  <c r="Q153" i="1"/>
  <c r="X153" i="1"/>
  <c r="Q89" i="1"/>
  <c r="X89" i="1"/>
  <c r="Q271" i="1"/>
  <c r="X271" i="1"/>
  <c r="Q524" i="1"/>
  <c r="X524" i="1"/>
  <c r="Q825" i="1"/>
  <c r="X825" i="1"/>
  <c r="Q987" i="1"/>
  <c r="X987" i="1"/>
  <c r="Q765" i="1"/>
  <c r="X765" i="1"/>
  <c r="Q77" i="1"/>
  <c r="X77" i="1"/>
  <c r="Q1012" i="1"/>
  <c r="X1012" i="1"/>
  <c r="Q83" i="1"/>
  <c r="X83" i="1"/>
  <c r="Q1018" i="1"/>
  <c r="X1018" i="1"/>
  <c r="Q881" i="1"/>
  <c r="X881" i="1"/>
  <c r="Q856" i="1"/>
  <c r="X856" i="1"/>
  <c r="Q905" i="1"/>
  <c r="X905" i="1"/>
  <c r="Q767" i="1"/>
  <c r="X767" i="1"/>
  <c r="Q797" i="1"/>
  <c r="X797" i="1"/>
  <c r="Q91" i="1"/>
  <c r="X91" i="1"/>
  <c r="Q908" i="1"/>
  <c r="X908" i="1"/>
  <c r="Q646" i="1"/>
  <c r="X646" i="1"/>
  <c r="Q686" i="1"/>
  <c r="X686" i="1"/>
  <c r="Q670" i="1"/>
  <c r="X670" i="1"/>
  <c r="Q941" i="1"/>
  <c r="X941" i="1"/>
  <c r="Q1013" i="1"/>
  <c r="X1013" i="1"/>
  <c r="T1049" i="1" l="1"/>
  <c r="T1033" i="1"/>
  <c r="T1017" i="1"/>
  <c r="T1001" i="1"/>
  <c r="T985" i="1"/>
  <c r="T969" i="1"/>
  <c r="T953" i="1"/>
  <c r="T937" i="1"/>
  <c r="T921" i="1"/>
  <c r="T905" i="1"/>
  <c r="T889" i="1"/>
  <c r="T873" i="1"/>
  <c r="T857" i="1"/>
  <c r="T841" i="1"/>
  <c r="T825" i="1"/>
  <c r="T809" i="1"/>
  <c r="T793" i="1"/>
  <c r="T777" i="1"/>
  <c r="T1048" i="1"/>
  <c r="T1032" i="1"/>
  <c r="T1016" i="1"/>
  <c r="T1000" i="1"/>
  <c r="T984" i="1"/>
  <c r="T968" i="1"/>
  <c r="T952" i="1"/>
  <c r="T936" i="1"/>
  <c r="T920" i="1"/>
  <c r="T904" i="1"/>
  <c r="T888" i="1"/>
  <c r="T872" i="1"/>
  <c r="T856" i="1"/>
  <c r="T840" i="1"/>
  <c r="T824" i="1"/>
  <c r="T808" i="1"/>
  <c r="T792" i="1"/>
  <c r="T776" i="1"/>
  <c r="T1063" i="1"/>
  <c r="T1047" i="1"/>
  <c r="T1031" i="1"/>
  <c r="T1015" i="1"/>
  <c r="T999" i="1"/>
  <c r="T983" i="1"/>
  <c r="T967" i="1"/>
  <c r="T951" i="1"/>
  <c r="T935" i="1"/>
  <c r="T919" i="1"/>
  <c r="T903" i="1"/>
  <c r="T887" i="1"/>
  <c r="T871" i="1"/>
  <c r="T855" i="1"/>
  <c r="T839" i="1"/>
  <c r="T823" i="1"/>
  <c r="T807" i="1"/>
  <c r="T791" i="1"/>
  <c r="T775" i="1"/>
  <c r="T1062" i="1"/>
  <c r="T1046" i="1"/>
  <c r="T1030" i="1"/>
  <c r="T1014" i="1"/>
  <c r="T998" i="1"/>
  <c r="T982" i="1"/>
  <c r="T966" i="1"/>
  <c r="T950" i="1"/>
  <c r="T934" i="1"/>
  <c r="T918" i="1"/>
  <c r="T902" i="1"/>
  <c r="T886" i="1"/>
  <c r="T870" i="1"/>
  <c r="T854" i="1"/>
  <c r="T838" i="1"/>
  <c r="T822" i="1"/>
  <c r="T806" i="1"/>
  <c r="T790" i="1"/>
  <c r="T774" i="1"/>
  <c r="T1061" i="1"/>
  <c r="T1045" i="1"/>
  <c r="T1029" i="1"/>
  <c r="T1013" i="1"/>
  <c r="T997" i="1"/>
  <c r="T981" i="1"/>
  <c r="T965" i="1"/>
  <c r="T949" i="1"/>
  <c r="T933" i="1"/>
  <c r="T917" i="1"/>
  <c r="T901" i="1"/>
  <c r="T885" i="1"/>
  <c r="T869" i="1"/>
  <c r="T853" i="1"/>
  <c r="T837" i="1"/>
  <c r="T821" i="1"/>
  <c r="T805" i="1"/>
  <c r="T789" i="1"/>
  <c r="T773" i="1"/>
  <c r="T1060" i="1"/>
  <c r="T1044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804" i="1"/>
  <c r="T788" i="1"/>
  <c r="T772" i="1"/>
  <c r="T1059" i="1"/>
  <c r="T1043" i="1"/>
  <c r="T1027" i="1"/>
  <c r="T1011" i="1"/>
  <c r="T995" i="1"/>
  <c r="T979" i="1"/>
  <c r="T963" i="1"/>
  <c r="T947" i="1"/>
  <c r="T931" i="1"/>
  <c r="T915" i="1"/>
  <c r="T899" i="1"/>
  <c r="T883" i="1"/>
  <c r="T867" i="1"/>
  <c r="T851" i="1"/>
  <c r="T835" i="1"/>
  <c r="T819" i="1"/>
  <c r="T803" i="1"/>
  <c r="T787" i="1"/>
  <c r="T771" i="1"/>
  <c r="T1051" i="1"/>
  <c r="T1021" i="1"/>
  <c r="T991" i="1"/>
  <c r="T961" i="1"/>
  <c r="T938" i="1"/>
  <c r="T908" i="1"/>
  <c r="T878" i="1"/>
  <c r="T848" i="1"/>
  <c r="T818" i="1"/>
  <c r="T795" i="1"/>
  <c r="T765" i="1"/>
  <c r="T750" i="1"/>
  <c r="T734" i="1"/>
  <c r="T718" i="1"/>
  <c r="T702" i="1"/>
  <c r="T687" i="1"/>
  <c r="T671" i="1"/>
  <c r="T655" i="1"/>
  <c r="T639" i="1"/>
  <c r="T623" i="1"/>
  <c r="T608" i="1"/>
  <c r="T592" i="1"/>
  <c r="T576" i="1"/>
  <c r="T560" i="1"/>
  <c r="T544" i="1"/>
  <c r="T528" i="1"/>
  <c r="T512" i="1"/>
  <c r="T496" i="1"/>
  <c r="T480" i="1"/>
  <c r="T464" i="1"/>
  <c r="T448" i="1"/>
  <c r="T432" i="1"/>
  <c r="T417" i="1"/>
  <c r="T401" i="1"/>
  <c r="T388" i="1"/>
  <c r="T373" i="1"/>
  <c r="T359" i="1"/>
  <c r="T345" i="1"/>
  <c r="T329" i="1"/>
  <c r="T315" i="1"/>
  <c r="T300" i="1"/>
  <c r="T287" i="1"/>
  <c r="T273" i="1"/>
  <c r="T260" i="1"/>
  <c r="T245" i="1"/>
  <c r="T216" i="1"/>
  <c r="T188" i="1"/>
  <c r="T1050" i="1"/>
  <c r="T1020" i="1"/>
  <c r="T990" i="1"/>
  <c r="T960" i="1"/>
  <c r="T930" i="1"/>
  <c r="T907" i="1"/>
  <c r="T877" i="1"/>
  <c r="T847" i="1"/>
  <c r="T817" i="1"/>
  <c r="T794" i="1"/>
  <c r="T764" i="1"/>
  <c r="T749" i="1"/>
  <c r="T733" i="1"/>
  <c r="T717" i="1"/>
  <c r="T701" i="1"/>
  <c r="T686" i="1"/>
  <c r="T670" i="1"/>
  <c r="T654" i="1"/>
  <c r="T638" i="1"/>
  <c r="T622" i="1"/>
  <c r="T607" i="1"/>
  <c r="T591" i="1"/>
  <c r="T575" i="1"/>
  <c r="T559" i="1"/>
  <c r="T543" i="1"/>
  <c r="T527" i="1"/>
  <c r="T511" i="1"/>
  <c r="T495" i="1"/>
  <c r="T479" i="1"/>
  <c r="T463" i="1"/>
  <c r="T447" i="1"/>
  <c r="T431" i="1"/>
  <c r="T416" i="1"/>
  <c r="T400" i="1"/>
  <c r="T387" i="1"/>
  <c r="T372" i="1"/>
  <c r="T358" i="1"/>
  <c r="T344" i="1"/>
  <c r="T314" i="1"/>
  <c r="T299" i="1"/>
  <c r="T286" i="1"/>
  <c r="T272" i="1"/>
  <c r="T259" i="1"/>
  <c r="T244" i="1"/>
  <c r="T230" i="1"/>
  <c r="T202" i="1"/>
  <c r="T187" i="1"/>
  <c r="T175" i="1"/>
  <c r="T162" i="1"/>
  <c r="T149" i="1"/>
  <c r="T136" i="1"/>
  <c r="T122" i="1"/>
  <c r="T110" i="1"/>
  <c r="T78" i="1"/>
  <c r="T57" i="1"/>
  <c r="T47" i="1"/>
  <c r="T37" i="1"/>
  <c r="T8" i="1"/>
  <c r="T1042" i="1"/>
  <c r="T1019" i="1"/>
  <c r="T989" i="1"/>
  <c r="T959" i="1"/>
  <c r="T929" i="1"/>
  <c r="T906" i="1"/>
  <c r="T876" i="1"/>
  <c r="T846" i="1"/>
  <c r="T816" i="1"/>
  <c r="T786" i="1"/>
  <c r="T763" i="1"/>
  <c r="T748" i="1"/>
  <c r="T732" i="1"/>
  <c r="T716" i="1"/>
  <c r="T700" i="1"/>
  <c r="T685" i="1"/>
  <c r="T669" i="1"/>
  <c r="T653" i="1"/>
  <c r="T637" i="1"/>
  <c r="T621" i="1"/>
  <c r="T606" i="1"/>
  <c r="T590" i="1"/>
  <c r="T574" i="1"/>
  <c r="T558" i="1"/>
  <c r="T542" i="1"/>
  <c r="T526" i="1"/>
  <c r="T510" i="1"/>
  <c r="T494" i="1"/>
  <c r="T478" i="1"/>
  <c r="T462" i="1"/>
  <c r="T446" i="1"/>
  <c r="T430" i="1"/>
  <c r="T415" i="1"/>
  <c r="T399" i="1"/>
  <c r="T357" i="1"/>
  <c r="T343" i="1"/>
  <c r="T328" i="1"/>
  <c r="T313" i="1"/>
  <c r="T298" i="1"/>
  <c r="T285" i="1"/>
  <c r="T271" i="1"/>
  <c r="T258" i="1"/>
  <c r="T243" i="1"/>
  <c r="T229" i="1"/>
  <c r="T215" i="1"/>
  <c r="T201" i="1"/>
  <c r="T174" i="1"/>
  <c r="T161" i="1"/>
  <c r="T99" i="1"/>
  <c r="T88" i="1"/>
  <c r="T77" i="1"/>
  <c r="T67" i="1"/>
  <c r="T46" i="1"/>
  <c r="T36" i="1"/>
  <c r="T27" i="1"/>
  <c r="T17" i="1"/>
  <c r="T1041" i="1"/>
  <c r="T1018" i="1"/>
  <c r="T988" i="1"/>
  <c r="T958" i="1"/>
  <c r="T928" i="1"/>
  <c r="T898" i="1"/>
  <c r="T875" i="1"/>
  <c r="T845" i="1"/>
  <c r="T815" i="1"/>
  <c r="T785" i="1"/>
  <c r="T762" i="1"/>
  <c r="T747" i="1"/>
  <c r="T731" i="1"/>
  <c r="T715" i="1"/>
  <c r="T699" i="1"/>
  <c r="T684" i="1"/>
  <c r="T668" i="1"/>
  <c r="T652" i="1"/>
  <c r="T636" i="1"/>
  <c r="T620" i="1"/>
  <c r="T605" i="1"/>
  <c r="T589" i="1"/>
  <c r="T573" i="1"/>
  <c r="T557" i="1"/>
  <c r="T541" i="1"/>
  <c r="T525" i="1"/>
  <c r="T509" i="1"/>
  <c r="T493" i="1"/>
  <c r="T477" i="1"/>
  <c r="T461" i="1"/>
  <c r="T445" i="1"/>
  <c r="T429" i="1"/>
  <c r="T414" i="1"/>
  <c r="T398" i="1"/>
  <c r="T386" i="1"/>
  <c r="T371" i="1"/>
  <c r="T356" i="1"/>
  <c r="T342" i="1"/>
  <c r="T327" i="1"/>
  <c r="T284" i="1"/>
  <c r="T270" i="1"/>
  <c r="T257" i="1"/>
  <c r="T242" i="1"/>
  <c r="T228" i="1"/>
  <c r="T200" i="1"/>
  <c r="T1052" i="1"/>
  <c r="T1007" i="1"/>
  <c r="T973" i="1"/>
  <c r="T939" i="1"/>
  <c r="T894" i="1"/>
  <c r="T860" i="1"/>
  <c r="T826" i="1"/>
  <c r="T781" i="1"/>
  <c r="T755" i="1"/>
  <c r="T735" i="1"/>
  <c r="T711" i="1"/>
  <c r="T691" i="1"/>
  <c r="T672" i="1"/>
  <c r="T648" i="1"/>
  <c r="T628" i="1"/>
  <c r="T609" i="1"/>
  <c r="T585" i="1"/>
  <c r="T565" i="1"/>
  <c r="T545" i="1"/>
  <c r="T521" i="1"/>
  <c r="T501" i="1"/>
  <c r="T481" i="1"/>
  <c r="T457" i="1"/>
  <c r="T437" i="1"/>
  <c r="T418" i="1"/>
  <c r="T395" i="1"/>
  <c r="T378" i="1"/>
  <c r="T360" i="1"/>
  <c r="T338" i="1"/>
  <c r="T320" i="1"/>
  <c r="T301" i="1"/>
  <c r="T281" i="1"/>
  <c r="T246" i="1"/>
  <c r="T224" i="1"/>
  <c r="T207" i="1"/>
  <c r="T189" i="1"/>
  <c r="T172" i="1"/>
  <c r="T157" i="1"/>
  <c r="T143" i="1"/>
  <c r="T129" i="1"/>
  <c r="T115" i="1"/>
  <c r="T89" i="1"/>
  <c r="T76" i="1"/>
  <c r="T64" i="1"/>
  <c r="T53" i="1"/>
  <c r="T41" i="1"/>
  <c r="T20" i="1"/>
  <c r="T9" i="1"/>
  <c r="T1040" i="1"/>
  <c r="T1006" i="1"/>
  <c r="T972" i="1"/>
  <c r="T927" i="1"/>
  <c r="T893" i="1"/>
  <c r="T859" i="1"/>
  <c r="T814" i="1"/>
  <c r="T780" i="1"/>
  <c r="T754" i="1"/>
  <c r="T730" i="1"/>
  <c r="T710" i="1"/>
  <c r="T690" i="1"/>
  <c r="T667" i="1"/>
  <c r="T647" i="1"/>
  <c r="T627" i="1"/>
  <c r="T604" i="1"/>
  <c r="T584" i="1"/>
  <c r="T564" i="1"/>
  <c r="T540" i="1"/>
  <c r="T520" i="1"/>
  <c r="T500" i="1"/>
  <c r="T476" i="1"/>
  <c r="T456" i="1"/>
  <c r="T436" i="1"/>
  <c r="T413" i="1"/>
  <c r="T394" i="1"/>
  <c r="T377" i="1"/>
  <c r="T337" i="1"/>
  <c r="T319" i="1"/>
  <c r="T297" i="1"/>
  <c r="T280" i="1"/>
  <c r="T263" i="1"/>
  <c r="T241" i="1"/>
  <c r="T223" i="1"/>
  <c r="T206" i="1"/>
  <c r="T186" i="1"/>
  <c r="T171" i="1"/>
  <c r="T156" i="1"/>
  <c r="T142" i="1"/>
  <c r="T128" i="1"/>
  <c r="T114" i="1"/>
  <c r="T101" i="1"/>
  <c r="T87" i="1"/>
  <c r="T75" i="1"/>
  <c r="T52" i="1"/>
  <c r="T30" i="1"/>
  <c r="T19" i="1"/>
  <c r="T7" i="1"/>
  <c r="T1039" i="1"/>
  <c r="T1005" i="1"/>
  <c r="T971" i="1"/>
  <c r="T926" i="1"/>
  <c r="T892" i="1"/>
  <c r="T858" i="1"/>
  <c r="T813" i="1"/>
  <c r="T779" i="1"/>
  <c r="T753" i="1"/>
  <c r="T729" i="1"/>
  <c r="T709" i="1"/>
  <c r="T666" i="1"/>
  <c r="T646" i="1"/>
  <c r="T626" i="1"/>
  <c r="T603" i="1"/>
  <c r="T583" i="1"/>
  <c r="T563" i="1"/>
  <c r="T539" i="1"/>
  <c r="T519" i="1"/>
  <c r="T499" i="1"/>
  <c r="T475" i="1"/>
  <c r="T455" i="1"/>
  <c r="T435" i="1"/>
  <c r="T412" i="1"/>
  <c r="T376" i="1"/>
  <c r="T355" i="1"/>
  <c r="T336" i="1"/>
  <c r="T318" i="1"/>
  <c r="T296" i="1"/>
  <c r="T279" i="1"/>
  <c r="T262" i="1"/>
  <c r="T240" i="1"/>
  <c r="T222" i="1"/>
  <c r="T205" i="1"/>
  <c r="T155" i="1"/>
  <c r="T141" i="1"/>
  <c r="T127" i="1"/>
  <c r="T113" i="1"/>
  <c r="T100" i="1"/>
  <c r="T74" i="1"/>
  <c r="T63" i="1"/>
  <c r="T40" i="1"/>
  <c r="T29" i="1"/>
  <c r="T18" i="1"/>
  <c r="T1038" i="1"/>
  <c r="T1004" i="1"/>
  <c r="T970" i="1"/>
  <c r="T925" i="1"/>
  <c r="T891" i="1"/>
  <c r="T850" i="1"/>
  <c r="T812" i="1"/>
  <c r="T778" i="1"/>
  <c r="T752" i="1"/>
  <c r="T728" i="1"/>
  <c r="T708" i="1"/>
  <c r="T689" i="1"/>
  <c r="T665" i="1"/>
  <c r="T645" i="1"/>
  <c r="T625" i="1"/>
  <c r="T602" i="1"/>
  <c r="T582" i="1"/>
  <c r="T562" i="1"/>
  <c r="T538" i="1"/>
  <c r="T518" i="1"/>
  <c r="T498" i="1"/>
  <c r="T474" i="1"/>
  <c r="T454" i="1"/>
  <c r="T434" i="1"/>
  <c r="T411" i="1"/>
  <c r="T393" i="1"/>
  <c r="T375" i="1"/>
  <c r="T354" i="1"/>
  <c r="T335" i="1"/>
  <c r="T317" i="1"/>
  <c r="T295" i="1"/>
  <c r="T278" i="1"/>
  <c r="T261" i="1"/>
  <c r="T239" i="1"/>
  <c r="T221" i="1"/>
  <c r="T204" i="1"/>
  <c r="T185" i="1"/>
  <c r="T170" i="1"/>
  <c r="T154" i="1"/>
  <c r="T140" i="1"/>
  <c r="T126" i="1"/>
  <c r="T112" i="1"/>
  <c r="T86" i="1"/>
  <c r="T62" i="1"/>
  <c r="T51" i="1"/>
  <c r="T39" i="1"/>
  <c r="T6" i="1"/>
  <c r="T1037" i="1"/>
  <c r="T1003" i="1"/>
  <c r="T962" i="1"/>
  <c r="T924" i="1"/>
  <c r="T890" i="1"/>
  <c r="T849" i="1"/>
  <c r="T811" i="1"/>
  <c r="T770" i="1"/>
  <c r="T751" i="1"/>
  <c r="T727" i="1"/>
  <c r="T707" i="1"/>
  <c r="T688" i="1"/>
  <c r="T664" i="1"/>
  <c r="T644" i="1"/>
  <c r="T624" i="1"/>
  <c r="T601" i="1"/>
  <c r="T581" i="1"/>
  <c r="T561" i="1"/>
  <c r="T537" i="1"/>
  <c r="T517" i="1"/>
  <c r="T497" i="1"/>
  <c r="T473" i="1"/>
  <c r="T453" i="1"/>
  <c r="T433" i="1"/>
  <c r="T410" i="1"/>
  <c r="T392" i="1"/>
  <c r="T374" i="1"/>
  <c r="T353" i="1"/>
  <c r="T334" i="1"/>
  <c r="T316" i="1"/>
  <c r="T294" i="1"/>
  <c r="T277" i="1"/>
  <c r="T238" i="1"/>
  <c r="T220" i="1"/>
  <c r="T203" i="1"/>
  <c r="T184" i="1"/>
  <c r="T169" i="1"/>
  <c r="T125" i="1"/>
  <c r="T111" i="1"/>
  <c r="T98" i="1"/>
  <c r="T73" i="1"/>
  <c r="T61" i="1"/>
  <c r="T28" i="1"/>
  <c r="T16" i="1"/>
  <c r="U5" i="1"/>
  <c r="T1036" i="1"/>
  <c r="T1002" i="1"/>
  <c r="T957" i="1"/>
  <c r="T923" i="1"/>
  <c r="T882" i="1"/>
  <c r="T844" i="1"/>
  <c r="T810" i="1"/>
  <c r="T769" i="1"/>
  <c r="T746" i="1"/>
  <c r="T726" i="1"/>
  <c r="T706" i="1"/>
  <c r="T683" i="1"/>
  <c r="T663" i="1"/>
  <c r="T643" i="1"/>
  <c r="T600" i="1"/>
  <c r="T580" i="1"/>
  <c r="T556" i="1"/>
  <c r="T536" i="1"/>
  <c r="T516" i="1"/>
  <c r="T492" i="1"/>
  <c r="T472" i="1"/>
  <c r="T452" i="1"/>
  <c r="T428" i="1"/>
  <c r="T409" i="1"/>
  <c r="T370" i="1"/>
  <c r="T352" i="1"/>
  <c r="T333" i="1"/>
  <c r="T312" i="1"/>
  <c r="T256" i="1"/>
  <c r="T237" i="1"/>
  <c r="T219" i="1"/>
  <c r="T199" i="1"/>
  <c r="T183" i="1"/>
  <c r="T168" i="1"/>
  <c r="T153" i="1"/>
  <c r="T139" i="1"/>
  <c r="T124" i="1"/>
  <c r="T109" i="1"/>
  <c r="T97" i="1"/>
  <c r="T85" i="1"/>
  <c r="T50" i="1"/>
  <c r="T38" i="1"/>
  <c r="T15" i="1"/>
  <c r="T1035" i="1"/>
  <c r="T994" i="1"/>
  <c r="T956" i="1"/>
  <c r="T922" i="1"/>
  <c r="T881" i="1"/>
  <c r="T843" i="1"/>
  <c r="T802" i="1"/>
  <c r="T768" i="1"/>
  <c r="T745" i="1"/>
  <c r="T725" i="1"/>
  <c r="T705" i="1"/>
  <c r="T682" i="1"/>
  <c r="T662" i="1"/>
  <c r="T642" i="1"/>
  <c r="T619" i="1"/>
  <c r="T599" i="1"/>
  <c r="T579" i="1"/>
  <c r="T555" i="1"/>
  <c r="T535" i="1"/>
  <c r="T515" i="1"/>
  <c r="T491" i="1"/>
  <c r="T471" i="1"/>
  <c r="T451" i="1"/>
  <c r="T427" i="1"/>
  <c r="T408" i="1"/>
  <c r="T391" i="1"/>
  <c r="T369" i="1"/>
  <c r="T351" i="1"/>
  <c r="T332" i="1"/>
  <c r="T311" i="1"/>
  <c r="T293" i="1"/>
  <c r="T276" i="1"/>
  <c r="T255" i="1"/>
  <c r="T236" i="1"/>
  <c r="T123" i="1"/>
  <c r="T108" i="1"/>
  <c r="T96" i="1"/>
  <c r="T84" i="1"/>
  <c r="T72" i="1"/>
  <c r="T60" i="1"/>
  <c r="T49" i="1"/>
  <c r="T26" i="1"/>
  <c r="T1034" i="1"/>
  <c r="T993" i="1"/>
  <c r="T955" i="1"/>
  <c r="T914" i="1"/>
  <c r="T880" i="1"/>
  <c r="T842" i="1"/>
  <c r="T801" i="1"/>
  <c r="T767" i="1"/>
  <c r="T744" i="1"/>
  <c r="T724" i="1"/>
  <c r="T704" i="1"/>
  <c r="T681" i="1"/>
  <c r="T661" i="1"/>
  <c r="T641" i="1"/>
  <c r="T618" i="1"/>
  <c r="T598" i="1"/>
  <c r="T578" i="1"/>
  <c r="T554" i="1"/>
  <c r="T534" i="1"/>
  <c r="T514" i="1"/>
  <c r="T490" i="1"/>
  <c r="T470" i="1"/>
  <c r="T450" i="1"/>
  <c r="T426" i="1"/>
  <c r="T407" i="1"/>
  <c r="T390" i="1"/>
  <c r="T368" i="1"/>
  <c r="T350" i="1"/>
  <c r="T331" i="1"/>
  <c r="T310" i="1"/>
  <c r="T292" i="1"/>
  <c r="T275" i="1"/>
  <c r="T254" i="1"/>
  <c r="T235" i="1"/>
  <c r="T218" i="1"/>
  <c r="T198" i="1"/>
  <c r="T182" i="1"/>
  <c r="T167" i="1"/>
  <c r="T152" i="1"/>
  <c r="T138" i="1"/>
  <c r="T121" i="1"/>
  <c r="T107" i="1"/>
  <c r="T71" i="1"/>
  <c r="T48" i="1"/>
  <c r="T35" i="1"/>
  <c r="T25" i="1"/>
  <c r="T14" i="1"/>
  <c r="T1026" i="1"/>
  <c r="T992" i="1"/>
  <c r="T954" i="1"/>
  <c r="T913" i="1"/>
  <c r="T879" i="1"/>
  <c r="T834" i="1"/>
  <c r="T800" i="1"/>
  <c r="T766" i="1"/>
  <c r="T743" i="1"/>
  <c r="T723" i="1"/>
  <c r="T703" i="1"/>
  <c r="T680" i="1"/>
  <c r="T660" i="1"/>
  <c r="T640" i="1"/>
  <c r="T617" i="1"/>
  <c r="T597" i="1"/>
  <c r="T577" i="1"/>
  <c r="T553" i="1"/>
  <c r="T533" i="1"/>
  <c r="T513" i="1"/>
  <c r="T489" i="1"/>
  <c r="T469" i="1"/>
  <c r="T449" i="1"/>
  <c r="T425" i="1"/>
  <c r="T406" i="1"/>
  <c r="T389" i="1"/>
  <c r="T367" i="1"/>
  <c r="T349" i="1"/>
  <c r="T330" i="1"/>
  <c r="T309" i="1"/>
  <c r="T274" i="1"/>
  <c r="T253" i="1"/>
  <c r="T234" i="1"/>
  <c r="T217" i="1"/>
  <c r="T197" i="1"/>
  <c r="T151" i="1"/>
  <c r="T137" i="1"/>
  <c r="T106" i="1"/>
  <c r="T95" i="1"/>
  <c r="T83" i="1"/>
  <c r="T59" i="1"/>
  <c r="T1025" i="1"/>
  <c r="T987" i="1"/>
  <c r="T946" i="1"/>
  <c r="T912" i="1"/>
  <c r="T874" i="1"/>
  <c r="T833" i="1"/>
  <c r="T799" i="1"/>
  <c r="T742" i="1"/>
  <c r="T722" i="1"/>
  <c r="T698" i="1"/>
  <c r="T679" i="1"/>
  <c r="T659" i="1"/>
  <c r="T635" i="1"/>
  <c r="T616" i="1"/>
  <c r="T596" i="1"/>
  <c r="T572" i="1"/>
  <c r="T552" i="1"/>
  <c r="T532" i="1"/>
  <c r="T508" i="1"/>
  <c r="T488" i="1"/>
  <c r="T468" i="1"/>
  <c r="T444" i="1"/>
  <c r="T424" i="1"/>
  <c r="T405" i="1"/>
  <c r="T385" i="1"/>
  <c r="T366" i="1"/>
  <c r="T348" i="1"/>
  <c r="T326" i="1"/>
  <c r="T308" i="1"/>
  <c r="T291" i="1"/>
  <c r="T269" i="1"/>
  <c r="T252" i="1"/>
  <c r="T233" i="1"/>
  <c r="T214" i="1"/>
  <c r="T196" i="1"/>
  <c r="T181" i="1"/>
  <c r="T166" i="1"/>
  <c r="T150" i="1"/>
  <c r="T135" i="1"/>
  <c r="T120" i="1"/>
  <c r="T94" i="1"/>
  <c r="T70" i="1"/>
  <c r="T58" i="1"/>
  <c r="T45" i="1"/>
  <c r="T34" i="1"/>
  <c r="T24" i="1"/>
  <c r="T13" i="1"/>
  <c r="T1058" i="1"/>
  <c r="T1024" i="1"/>
  <c r="T986" i="1"/>
  <c r="T945" i="1"/>
  <c r="T911" i="1"/>
  <c r="T866" i="1"/>
  <c r="T832" i="1"/>
  <c r="T798" i="1"/>
  <c r="T761" i="1"/>
  <c r="T741" i="1"/>
  <c r="T721" i="1"/>
  <c r="T697" i="1"/>
  <c r="T678" i="1"/>
  <c r="T658" i="1"/>
  <c r="T634" i="1"/>
  <c r="T615" i="1"/>
  <c r="T595" i="1"/>
  <c r="T571" i="1"/>
  <c r="T551" i="1"/>
  <c r="T531" i="1"/>
  <c r="T507" i="1"/>
  <c r="T487" i="1"/>
  <c r="T467" i="1"/>
  <c r="T443" i="1"/>
  <c r="T423" i="1"/>
  <c r="T404" i="1"/>
  <c r="T384" i="1"/>
  <c r="T365" i="1"/>
  <c r="T325" i="1"/>
  <c r="T307" i="1"/>
  <c r="T290" i="1"/>
  <c r="T268" i="1"/>
  <c r="T251" i="1"/>
  <c r="T232" i="1"/>
  <c r="T213" i="1"/>
  <c r="T195" i="1"/>
  <c r="T180" i="1"/>
  <c r="T165" i="1"/>
  <c r="T119" i="1"/>
  <c r="T105" i="1"/>
  <c r="T93" i="1"/>
  <c r="T82" i="1"/>
  <c r="T1057" i="1"/>
  <c r="T1023" i="1"/>
  <c r="T978" i="1"/>
  <c r="T944" i="1"/>
  <c r="T910" i="1"/>
  <c r="T865" i="1"/>
  <c r="T831" i="1"/>
  <c r="T797" i="1"/>
  <c r="T760" i="1"/>
  <c r="T740" i="1"/>
  <c r="T720" i="1"/>
  <c r="T696" i="1"/>
  <c r="T677" i="1"/>
  <c r="T657" i="1"/>
  <c r="T633" i="1"/>
  <c r="T614" i="1"/>
  <c r="T594" i="1"/>
  <c r="T570" i="1"/>
  <c r="T550" i="1"/>
  <c r="T530" i="1"/>
  <c r="T506" i="1"/>
  <c r="T486" i="1"/>
  <c r="T466" i="1"/>
  <c r="T442" i="1"/>
  <c r="T422" i="1"/>
  <c r="T403" i="1"/>
  <c r="T383" i="1"/>
  <c r="T364" i="1"/>
  <c r="T347" i="1"/>
  <c r="T324" i="1"/>
  <c r="T306" i="1"/>
  <c r="T289" i="1"/>
  <c r="T267" i="1"/>
  <c r="T250" i="1"/>
  <c r="T212" i="1"/>
  <c r="T194" i="1"/>
  <c r="T179" i="1"/>
  <c r="T164" i="1"/>
  <c r="T148" i="1"/>
  <c r="T134" i="1"/>
  <c r="T81" i="1"/>
  <c r="T69" i="1"/>
  <c r="T56" i="1"/>
  <c r="T44" i="1"/>
  <c r="T23" i="1"/>
  <c r="T12" i="1"/>
  <c r="T1056" i="1"/>
  <c r="T1022" i="1"/>
  <c r="T977" i="1"/>
  <c r="T943" i="1"/>
  <c r="T909" i="1"/>
  <c r="T864" i="1"/>
  <c r="T830" i="1"/>
  <c r="T796" i="1"/>
  <c r="T759" i="1"/>
  <c r="T739" i="1"/>
  <c r="T719" i="1"/>
  <c r="T695" i="1"/>
  <c r="T676" i="1"/>
  <c r="T656" i="1"/>
  <c r="T632" i="1"/>
  <c r="T613" i="1"/>
  <c r="T593" i="1"/>
  <c r="T569" i="1"/>
  <c r="T549" i="1"/>
  <c r="T529" i="1"/>
  <c r="T505" i="1"/>
  <c r="T485" i="1"/>
  <c r="T465" i="1"/>
  <c r="T441" i="1"/>
  <c r="T402" i="1"/>
  <c r="T382" i="1"/>
  <c r="T363" i="1"/>
  <c r="T346" i="1"/>
  <c r="T305" i="1"/>
  <c r="T288" i="1"/>
  <c r="T266" i="1"/>
  <c r="T249" i="1"/>
  <c r="T231" i="1"/>
  <c r="T211" i="1"/>
  <c r="T193" i="1"/>
  <c r="T178" i="1"/>
  <c r="T163" i="1"/>
  <c r="T147" i="1"/>
  <c r="T133" i="1"/>
  <c r="T118" i="1"/>
  <c r="T104" i="1"/>
  <c r="T92" i="1"/>
  <c r="T80" i="1"/>
  <c r="T68" i="1"/>
  <c r="T55" i="1"/>
  <c r="T33" i="1"/>
  <c r="T22" i="1"/>
  <c r="T1055" i="1"/>
  <c r="T1010" i="1"/>
  <c r="T976" i="1"/>
  <c r="T942" i="1"/>
  <c r="T897" i="1"/>
  <c r="T863" i="1"/>
  <c r="T829" i="1"/>
  <c r="T784" i="1"/>
  <c r="T758" i="1"/>
  <c r="T738" i="1"/>
  <c r="T714" i="1"/>
  <c r="T694" i="1"/>
  <c r="T675" i="1"/>
  <c r="T651" i="1"/>
  <c r="T631" i="1"/>
  <c r="T612" i="1"/>
  <c r="T588" i="1"/>
  <c r="T568" i="1"/>
  <c r="T548" i="1"/>
  <c r="T524" i="1"/>
  <c r="T504" i="1"/>
  <c r="T484" i="1"/>
  <c r="T460" i="1"/>
  <c r="T440" i="1"/>
  <c r="T421" i="1"/>
  <c r="T381" i="1"/>
  <c r="T362" i="1"/>
  <c r="T341" i="1"/>
  <c r="T323" i="1"/>
  <c r="T304" i="1"/>
  <c r="T283" i="1"/>
  <c r="T248" i="1"/>
  <c r="T227" i="1"/>
  <c r="T210" i="1"/>
  <c r="T192" i="1"/>
  <c r="T177" i="1"/>
  <c r="T160" i="1"/>
  <c r="T146" i="1"/>
  <c r="T132" i="1"/>
  <c r="T103" i="1"/>
  <c r="T91" i="1"/>
  <c r="T43" i="1"/>
  <c r="T32" i="1"/>
  <c r="T11" i="1"/>
  <c r="T1054" i="1"/>
  <c r="T1009" i="1"/>
  <c r="T975" i="1"/>
  <c r="T941" i="1"/>
  <c r="T896" i="1"/>
  <c r="T862" i="1"/>
  <c r="T828" i="1"/>
  <c r="T783" i="1"/>
  <c r="T757" i="1"/>
  <c r="T737" i="1"/>
  <c r="T713" i="1"/>
  <c r="T693" i="1"/>
  <c r="T674" i="1"/>
  <c r="T650" i="1"/>
  <c r="T630" i="1"/>
  <c r="T611" i="1"/>
  <c r="T587" i="1"/>
  <c r="T567" i="1"/>
  <c r="T547" i="1"/>
  <c r="T523" i="1"/>
  <c r="T503" i="1"/>
  <c r="T483" i="1"/>
  <c r="T459" i="1"/>
  <c r="T439" i="1"/>
  <c r="T420" i="1"/>
  <c r="T397" i="1"/>
  <c r="T380" i="1"/>
  <c r="T361" i="1"/>
  <c r="T340" i="1"/>
  <c r="T322" i="1"/>
  <c r="T303" i="1"/>
  <c r="T282" i="1"/>
  <c r="T265" i="1"/>
  <c r="T226" i="1"/>
  <c r="T209" i="1"/>
  <c r="T191" i="1"/>
  <c r="T176" i="1"/>
  <c r="T159" i="1"/>
  <c r="T145" i="1"/>
  <c r="T131" i="1"/>
  <c r="T117" i="1"/>
  <c r="T90" i="1"/>
  <c r="T79" i="1"/>
  <c r="T66" i="1"/>
  <c r="T54" i="1"/>
  <c r="T42" i="1"/>
  <c r="T21" i="1"/>
  <c r="T1053" i="1"/>
  <c r="T1008" i="1"/>
  <c r="T974" i="1"/>
  <c r="T940" i="1"/>
  <c r="T895" i="1"/>
  <c r="T861" i="1"/>
  <c r="T827" i="1"/>
  <c r="T782" i="1"/>
  <c r="T756" i="1"/>
  <c r="T736" i="1"/>
  <c r="T712" i="1"/>
  <c r="T692" i="1"/>
  <c r="T673" i="1"/>
  <c r="T649" i="1"/>
  <c r="T629" i="1"/>
  <c r="T610" i="1"/>
  <c r="T586" i="1"/>
  <c r="T566" i="1"/>
  <c r="T546" i="1"/>
  <c r="T522" i="1"/>
  <c r="T502" i="1"/>
  <c r="T482" i="1"/>
  <c r="T458" i="1"/>
  <c r="T438" i="1"/>
  <c r="T419" i="1"/>
  <c r="T396" i="1"/>
  <c r="T379" i="1"/>
  <c r="T339" i="1"/>
  <c r="T321" i="1"/>
  <c r="T302" i="1"/>
  <c r="T264" i="1"/>
  <c r="T247" i="1"/>
  <c r="T225" i="1"/>
  <c r="T208" i="1"/>
  <c r="T190" i="1"/>
  <c r="T173" i="1"/>
  <c r="T158" i="1"/>
  <c r="T144" i="1"/>
  <c r="T130" i="1"/>
  <c r="T116" i="1"/>
  <c r="T102" i="1"/>
  <c r="T65" i="1"/>
  <c r="T31" i="1"/>
  <c r="T10" i="1"/>
  <c r="U571" i="1" l="1"/>
  <c r="V571" i="1" s="1"/>
  <c r="U230" i="1"/>
  <c r="V230" i="1" s="1"/>
  <c r="U202" i="1"/>
  <c r="V202" i="1" s="1"/>
  <c r="U328" i="1"/>
  <c r="U215" i="1"/>
  <c r="U99" i="1"/>
  <c r="V99" i="1" s="1"/>
  <c r="U88" i="1"/>
  <c r="V88" i="1" s="1"/>
  <c r="U67" i="1"/>
  <c r="V67" i="1" s="1"/>
  <c r="U27" i="1"/>
  <c r="U17" i="1"/>
  <c r="U386" i="1"/>
  <c r="U371" i="1"/>
  <c r="V371" i="1" s="1"/>
  <c r="U186" i="1"/>
  <c r="U148" i="1"/>
  <c r="U135" i="1"/>
  <c r="V135" i="1" s="1"/>
  <c r="U121" i="1"/>
  <c r="V121" i="1" s="1"/>
  <c r="U109" i="1"/>
  <c r="V109" i="1" s="1"/>
  <c r="U56" i="1"/>
  <c r="U7" i="1"/>
  <c r="U312" i="1"/>
  <c r="U297" i="1"/>
  <c r="V297" i="1" s="1"/>
  <c r="U214" i="1"/>
  <c r="V214" i="1" s="1"/>
  <c r="U263" i="1"/>
  <c r="V263" i="1" s="1"/>
  <c r="U101" i="1"/>
  <c r="V101" i="1" s="1"/>
  <c r="U30" i="1"/>
  <c r="V30" i="1" s="1"/>
  <c r="U355" i="1"/>
  <c r="V355" i="1" s="1"/>
  <c r="U63" i="1"/>
  <c r="V63" i="1" s="1"/>
  <c r="U40" i="1"/>
  <c r="V40" i="1" s="1"/>
  <c r="U689" i="1"/>
  <c r="V689" i="1" s="1"/>
  <c r="U393" i="1"/>
  <c r="V393" i="1" s="1"/>
  <c r="U185" i="1"/>
  <c r="V185" i="1" s="1"/>
  <c r="U170" i="1"/>
  <c r="U86" i="1"/>
  <c r="U51" i="1"/>
  <c r="V51" i="1" s="1"/>
  <c r="V6" i="1"/>
  <c r="U98" i="1"/>
  <c r="U73" i="1"/>
  <c r="U28" i="1"/>
  <c r="U16" i="1"/>
  <c r="U260" i="1"/>
  <c r="V260" i="1" s="1"/>
  <c r="U153" i="1"/>
  <c r="V153" i="1" s="1"/>
  <c r="U139" i="1"/>
  <c r="V139" i="1" s="1"/>
  <c r="U85" i="1"/>
  <c r="U50" i="1"/>
  <c r="U38" i="1"/>
  <c r="U619" i="1"/>
  <c r="U391" i="1"/>
  <c r="V391" i="1" s="1"/>
  <c r="U293" i="1"/>
  <c r="U276" i="1"/>
  <c r="V276" i="1" s="1"/>
  <c r="U72" i="1"/>
  <c r="V72" i="1" s="1"/>
  <c r="U60" i="1"/>
  <c r="V60" i="1" s="1"/>
  <c r="U26" i="1"/>
  <c r="V26" i="1" s="1"/>
  <c r="U218" i="1"/>
  <c r="U198" i="1"/>
  <c r="V198" i="1" s="1"/>
  <c r="U182" i="1"/>
  <c r="V182" i="1" s="1"/>
  <c r="U167" i="1"/>
  <c r="U152" i="1"/>
  <c r="U138" i="1"/>
  <c r="V138" i="1" s="1"/>
  <c r="U37" i="1"/>
  <c r="V37" i="1" s="1"/>
  <c r="U14" i="1"/>
  <c r="V14" i="1" s="1"/>
  <c r="U95" i="1"/>
  <c r="V95" i="1" s="1"/>
  <c r="U83" i="1"/>
  <c r="V83" i="1" s="1"/>
  <c r="U59" i="1"/>
  <c r="U291" i="1"/>
  <c r="U181" i="1"/>
  <c r="V181" i="1" s="1"/>
  <c r="U166" i="1"/>
  <c r="V166" i="1" s="1"/>
  <c r="U120" i="1"/>
  <c r="V120" i="1" s="1"/>
  <c r="U70" i="1"/>
  <c r="V70" i="1" s="1"/>
  <c r="U47" i="1"/>
  <c r="V47" i="1" s="1"/>
  <c r="U34" i="1"/>
  <c r="U24" i="1"/>
  <c r="U13" i="1"/>
  <c r="U761" i="1"/>
  <c r="V761" i="1" s="1"/>
  <c r="U105" i="1"/>
  <c r="V105" i="1" s="1"/>
  <c r="U82" i="1"/>
  <c r="V82" i="1" s="1"/>
  <c r="U347" i="1"/>
  <c r="V347" i="1" s="1"/>
  <c r="U149" i="1"/>
  <c r="U134" i="1"/>
  <c r="V134" i="1" s="1"/>
  <c r="U69" i="1"/>
  <c r="U57" i="1"/>
  <c r="U44" i="1"/>
  <c r="U23" i="1"/>
  <c r="V23" i="1" s="1"/>
  <c r="U12" i="1"/>
  <c r="V12" i="1" s="1"/>
  <c r="U231" i="1"/>
  <c r="V231" i="1" s="1"/>
  <c r="U118" i="1"/>
  <c r="V118" i="1" s="1"/>
  <c r="U104" i="1"/>
  <c r="U92" i="1"/>
  <c r="U33" i="1"/>
  <c r="V33" i="1" s="1"/>
  <c r="U421" i="1"/>
  <c r="U323" i="1"/>
  <c r="U43" i="1"/>
  <c r="U11" i="1"/>
  <c r="U397" i="1"/>
  <c r="U265" i="1"/>
  <c r="V265" i="1" s="1"/>
  <c r="U117" i="1"/>
  <c r="U79" i="1"/>
  <c r="U66" i="1"/>
  <c r="U54" i="1"/>
  <c r="U21" i="1"/>
  <c r="U247" i="1"/>
  <c r="V247" i="1" s="1"/>
  <c r="U102" i="1"/>
  <c r="U31" i="1"/>
  <c r="U10" i="1"/>
  <c r="U360" i="1"/>
  <c r="V360" i="1" s="1"/>
  <c r="U281" i="1"/>
  <c r="V281" i="1" s="1"/>
  <c r="U89" i="1"/>
  <c r="V89" i="1" s="1"/>
  <c r="U76" i="1"/>
  <c r="V76" i="1" s="1"/>
  <c r="U53" i="1"/>
  <c r="V53" i="1" s="1"/>
  <c r="U41" i="1"/>
  <c r="V41" i="1" s="1"/>
  <c r="U20" i="1"/>
  <c r="V20" i="1" s="1"/>
  <c r="U77" i="1"/>
  <c r="V77" i="1" s="1"/>
  <c r="U103" i="1"/>
  <c r="V103" i="1" s="1"/>
  <c r="U445" i="1"/>
  <c r="V445" i="1" s="1"/>
  <c r="U978" i="1"/>
  <c r="V978" i="1" s="1"/>
  <c r="U850" i="1"/>
  <c r="V850" i="1" s="1"/>
  <c r="U963" i="1"/>
  <c r="U835" i="1"/>
  <c r="V835" i="1" s="1"/>
  <c r="U707" i="1"/>
  <c r="U945" i="1"/>
  <c r="V945" i="1" s="1"/>
  <c r="U817" i="1"/>
  <c r="V817" i="1" s="1"/>
  <c r="U1051" i="1"/>
  <c r="U923" i="1"/>
  <c r="V923" i="1" s="1"/>
  <c r="U795" i="1"/>
  <c r="V795" i="1" s="1"/>
  <c r="U1033" i="1"/>
  <c r="V1033" i="1" s="1"/>
  <c r="U905" i="1"/>
  <c r="V905" i="1" s="1"/>
  <c r="U777" i="1"/>
  <c r="U1032" i="1"/>
  <c r="U726" i="1"/>
  <c r="U596" i="1"/>
  <c r="U954" i="1"/>
  <c r="V954" i="1" s="1"/>
  <c r="U671" i="1"/>
  <c r="V671" i="1" s="1"/>
  <c r="U818" i="1"/>
  <c r="V818" i="1" s="1"/>
  <c r="U651" i="1"/>
  <c r="U865" i="1"/>
  <c r="V865" i="1" s="1"/>
  <c r="U654" i="1"/>
  <c r="V654" i="1" s="1"/>
  <c r="U525" i="1"/>
  <c r="V525" i="1" s="1"/>
  <c r="U737" i="1"/>
  <c r="U580" i="1"/>
  <c r="V580" i="1" s="1"/>
  <c r="U886" i="1"/>
  <c r="V886" i="1" s="1"/>
  <c r="U643" i="1"/>
  <c r="U682" i="1"/>
  <c r="V682" i="1" s="1"/>
  <c r="U446" i="1"/>
  <c r="V446" i="1" s="1"/>
  <c r="U858" i="1"/>
  <c r="V858" i="1" s="1"/>
  <c r="U501" i="1"/>
  <c r="U370" i="1"/>
  <c r="U894" i="1"/>
  <c r="V894" i="1" s="1"/>
  <c r="U476" i="1"/>
  <c r="U553" i="1"/>
  <c r="V553" i="1" s="1"/>
  <c r="U396" i="1"/>
  <c r="U751" i="1"/>
  <c r="U482" i="1"/>
  <c r="U356" i="1"/>
  <c r="U847" i="1"/>
  <c r="V847" i="1" s="1"/>
  <c r="U488" i="1"/>
  <c r="V488" i="1" s="1"/>
  <c r="U375" i="1"/>
  <c r="V375" i="1" s="1"/>
  <c r="U450" i="1"/>
  <c r="V450" i="1" s="1"/>
  <c r="U224" i="1"/>
  <c r="V224" i="1" s="1"/>
  <c r="U537" i="1"/>
  <c r="V537" i="1" s="1"/>
  <c r="U147" i="1"/>
  <c r="V147" i="1" s="1"/>
  <c r="U268" i="1"/>
  <c r="V268" i="1" s="1"/>
  <c r="U178" i="1"/>
  <c r="V178" i="1" s="1"/>
  <c r="U483" i="1"/>
  <c r="V483" i="1" s="1"/>
  <c r="U245" i="1"/>
  <c r="V245" i="1" s="1"/>
  <c r="U294" i="1"/>
  <c r="V294" i="1" s="1"/>
  <c r="U286" i="1"/>
  <c r="V286" i="1" s="1"/>
  <c r="U158" i="1"/>
  <c r="V158" i="1" s="1"/>
  <c r="U49" i="1"/>
  <c r="V49" i="1" s="1"/>
  <c r="U133" i="1"/>
  <c r="U80" i="1"/>
  <c r="V80" i="1" s="1"/>
  <c r="U106" i="1"/>
  <c r="V106" i="1" s="1"/>
  <c r="U460" i="1"/>
  <c r="U967" i="1"/>
  <c r="V967" i="1" s="1"/>
  <c r="U839" i="1"/>
  <c r="U956" i="1"/>
  <c r="U828" i="1"/>
  <c r="V828" i="1" s="1"/>
  <c r="U700" i="1"/>
  <c r="V700" i="1" s="1"/>
  <c r="U938" i="1"/>
  <c r="U810" i="1"/>
  <c r="V810" i="1" s="1"/>
  <c r="U1044" i="1"/>
  <c r="V1044" i="1" s="1"/>
  <c r="U916" i="1"/>
  <c r="U788" i="1"/>
  <c r="V788" i="1" s="1"/>
  <c r="U1026" i="1"/>
  <c r="V1026" i="1" s="1"/>
  <c r="U898" i="1"/>
  <c r="V898" i="1" s="1"/>
  <c r="U770" i="1"/>
  <c r="U1004" i="1"/>
  <c r="V1004" i="1" s="1"/>
  <c r="U716" i="1"/>
  <c r="V716" i="1" s="1"/>
  <c r="U589" i="1"/>
  <c r="V589" i="1" s="1"/>
  <c r="U943" i="1"/>
  <c r="U668" i="1"/>
  <c r="U793" i="1"/>
  <c r="U641" i="1"/>
  <c r="V641" i="1" s="1"/>
  <c r="U822" i="1"/>
  <c r="V822" i="1" s="1"/>
  <c r="U644" i="1"/>
  <c r="V644" i="1" s="1"/>
  <c r="U518" i="1"/>
  <c r="V518" i="1" s="1"/>
  <c r="U708" i="1"/>
  <c r="U573" i="1"/>
  <c r="V573" i="1" s="1"/>
  <c r="U875" i="1"/>
  <c r="V875" i="1" s="1"/>
  <c r="U637" i="1"/>
  <c r="V637" i="1" s="1"/>
  <c r="U665" i="1"/>
  <c r="V665" i="1" s="1"/>
  <c r="U432" i="1"/>
  <c r="U851" i="1"/>
  <c r="V851" i="1" s="1"/>
  <c r="U494" i="1"/>
  <c r="V494" i="1" s="1"/>
  <c r="U367" i="1"/>
  <c r="U836" i="1"/>
  <c r="V836" i="1" s="1"/>
  <c r="U469" i="1"/>
  <c r="V469" i="1" s="1"/>
  <c r="U529" i="1"/>
  <c r="V529" i="1" s="1"/>
  <c r="U389" i="1"/>
  <c r="U690" i="1"/>
  <c r="V690" i="1" s="1"/>
  <c r="U475" i="1"/>
  <c r="U346" i="1"/>
  <c r="V346" i="1" s="1"/>
  <c r="U840" i="1"/>
  <c r="V840" i="1" s="1"/>
  <c r="U485" i="1"/>
  <c r="V485" i="1" s="1"/>
  <c r="U368" i="1"/>
  <c r="V368" i="1" s="1"/>
  <c r="U438" i="1"/>
  <c r="V438" i="1" s="1"/>
  <c r="U221" i="1"/>
  <c r="V221" i="1" s="1"/>
  <c r="U530" i="1"/>
  <c r="U131" i="1"/>
  <c r="V131" i="1" s="1"/>
  <c r="U258" i="1"/>
  <c r="V258" i="1" s="1"/>
  <c r="U175" i="1"/>
  <c r="V175" i="1" s="1"/>
  <c r="U429" i="1"/>
  <c r="V429" i="1" s="1"/>
  <c r="U232" i="1"/>
  <c r="U283" i="1"/>
  <c r="U273" i="1"/>
  <c r="V273" i="1" s="1"/>
  <c r="U145" i="1"/>
  <c r="V145" i="1" s="1"/>
  <c r="U137" i="1"/>
  <c r="V137" i="1" s="1"/>
  <c r="U15" i="1"/>
  <c r="V15" i="1" s="1"/>
  <c r="U115" i="1"/>
  <c r="V115" i="1" s="1"/>
  <c r="U466" i="1"/>
  <c r="U960" i="1"/>
  <c r="U832" i="1"/>
  <c r="V832" i="1" s="1"/>
  <c r="U949" i="1"/>
  <c r="V949" i="1" s="1"/>
  <c r="U821" i="1"/>
  <c r="V821" i="1" s="1"/>
  <c r="U1055" i="1"/>
  <c r="V1055" i="1" s="1"/>
  <c r="U927" i="1"/>
  <c r="U799" i="1"/>
  <c r="V799" i="1" s="1"/>
  <c r="U1037" i="1"/>
  <c r="V1037" i="1" s="1"/>
  <c r="U909" i="1"/>
  <c r="V909" i="1" s="1"/>
  <c r="U781" i="1"/>
  <c r="V781" i="1" s="1"/>
  <c r="U1015" i="1"/>
  <c r="V1015" i="1" s="1"/>
  <c r="U887" i="1"/>
  <c r="V887" i="1" s="1"/>
  <c r="U759" i="1"/>
  <c r="U993" i="1"/>
  <c r="V993" i="1" s="1"/>
  <c r="U711" i="1"/>
  <c r="V711" i="1" s="1"/>
  <c r="U582" i="1"/>
  <c r="V582" i="1" s="1"/>
  <c r="U932" i="1"/>
  <c r="V932" i="1" s="1"/>
  <c r="U658" i="1"/>
  <c r="V658" i="1" s="1"/>
  <c r="U783" i="1"/>
  <c r="V783" i="1" s="1"/>
  <c r="U638" i="1"/>
  <c r="V638" i="1" s="1"/>
  <c r="U812" i="1"/>
  <c r="U631" i="1"/>
  <c r="V631" i="1" s="1"/>
  <c r="U511" i="1"/>
  <c r="V511" i="1" s="1"/>
  <c r="U698" i="1"/>
  <c r="V698" i="1" s="1"/>
  <c r="U566" i="1"/>
  <c r="V566" i="1" s="1"/>
  <c r="U869" i="1"/>
  <c r="V869" i="1" s="1"/>
  <c r="U617" i="1"/>
  <c r="V617" i="1" s="1"/>
  <c r="U659" i="1"/>
  <c r="U425" i="1"/>
  <c r="V425" i="1" s="1"/>
  <c r="U804" i="1"/>
  <c r="V804" i="1" s="1"/>
  <c r="U480" i="1"/>
  <c r="V480" i="1" s="1"/>
  <c r="U364" i="1"/>
  <c r="U815" i="1"/>
  <c r="V815" i="1" s="1"/>
  <c r="U462" i="1"/>
  <c r="V462" i="1" s="1"/>
  <c r="U510" i="1"/>
  <c r="U379" i="1"/>
  <c r="U672" i="1"/>
  <c r="V672" i="1" s="1"/>
  <c r="U468" i="1"/>
  <c r="V468" i="1" s="1"/>
  <c r="U343" i="1"/>
  <c r="V343" i="1" s="1"/>
  <c r="U800" i="1"/>
  <c r="V800" i="1" s="1"/>
  <c r="U478" i="1"/>
  <c r="V478" i="1" s="1"/>
  <c r="U365" i="1"/>
  <c r="U404" i="1"/>
  <c r="V404" i="1" s="1"/>
  <c r="U208" i="1"/>
  <c r="U491" i="1"/>
  <c r="V491" i="1" s="1"/>
  <c r="U965" i="1"/>
  <c r="V965" i="1" s="1"/>
  <c r="U255" i="1"/>
  <c r="V255" i="1" s="1"/>
  <c r="U172" i="1"/>
  <c r="V172" i="1" s="1"/>
  <c r="U417" i="1"/>
  <c r="V417" i="1" s="1"/>
  <c r="U229" i="1"/>
  <c r="V229" i="1" s="1"/>
  <c r="U267" i="1"/>
  <c r="V267" i="1" s="1"/>
  <c r="U270" i="1"/>
  <c r="V270" i="1" s="1"/>
  <c r="U142" i="1"/>
  <c r="V142" i="1" s="1"/>
  <c r="U62" i="1"/>
  <c r="V62" i="1" s="1"/>
  <c r="U212" i="1"/>
  <c r="V212" i="1" s="1"/>
  <c r="U151" i="1"/>
  <c r="V151" i="1" s="1"/>
  <c r="U93" i="1"/>
  <c r="V93" i="1" s="1"/>
  <c r="U22" i="1"/>
  <c r="V22" i="1" s="1"/>
  <c r="U122" i="1"/>
  <c r="V122" i="1" s="1"/>
  <c r="U526" i="1"/>
  <c r="V526" i="1" s="1"/>
  <c r="U953" i="1"/>
  <c r="V953" i="1" s="1"/>
  <c r="U825" i="1"/>
  <c r="V825" i="1" s="1"/>
  <c r="U942" i="1"/>
  <c r="V942" i="1" s="1"/>
  <c r="U814" i="1"/>
  <c r="V814" i="1" s="1"/>
  <c r="U1048" i="1"/>
  <c r="U920" i="1"/>
  <c r="V920" i="1" s="1"/>
  <c r="U792" i="1"/>
  <c r="U1030" i="1"/>
  <c r="V1030" i="1" s="1"/>
  <c r="U902" i="1"/>
  <c r="V902" i="1" s="1"/>
  <c r="U774" i="1"/>
  <c r="V774" i="1" s="1"/>
  <c r="U1008" i="1"/>
  <c r="V1008" i="1" s="1"/>
  <c r="U880" i="1"/>
  <c r="U752" i="1"/>
  <c r="U950" i="1"/>
  <c r="V950" i="1" s="1"/>
  <c r="U701" i="1"/>
  <c r="V701" i="1" s="1"/>
  <c r="U575" i="1"/>
  <c r="V575" i="1" s="1"/>
  <c r="U926" i="1"/>
  <c r="V926" i="1" s="1"/>
  <c r="U648" i="1"/>
  <c r="V648" i="1" s="1"/>
  <c r="U773" i="1"/>
  <c r="V773" i="1" s="1"/>
  <c r="U628" i="1"/>
  <c r="V628" i="1" s="1"/>
  <c r="U807" i="1"/>
  <c r="U624" i="1"/>
  <c r="V624" i="1" s="1"/>
  <c r="U1028" i="1"/>
  <c r="V1028" i="1" s="1"/>
  <c r="U687" i="1"/>
  <c r="U559" i="1"/>
  <c r="V559" i="1" s="1"/>
  <c r="U826" i="1"/>
  <c r="V826" i="1" s="1"/>
  <c r="U614" i="1"/>
  <c r="V614" i="1" s="1"/>
  <c r="U620" i="1"/>
  <c r="V620" i="1" s="1"/>
  <c r="U408" i="1"/>
  <c r="V408" i="1" s="1"/>
  <c r="U769" i="1"/>
  <c r="U477" i="1"/>
  <c r="V477" i="1" s="1"/>
  <c r="U354" i="1"/>
  <c r="V354" i="1" s="1"/>
  <c r="U740" i="1"/>
  <c r="V740" i="1" s="1"/>
  <c r="U448" i="1"/>
  <c r="U496" i="1"/>
  <c r="V496" i="1" s="1"/>
  <c r="U369" i="1"/>
  <c r="V369" i="1" s="1"/>
  <c r="U622" i="1"/>
  <c r="V622" i="1" s="1"/>
  <c r="U461" i="1"/>
  <c r="V461" i="1" s="1"/>
  <c r="U340" i="1"/>
  <c r="V340" i="1" s="1"/>
  <c r="U696" i="1"/>
  <c r="V696" i="1" s="1"/>
  <c r="U471" i="1"/>
  <c r="V471" i="1" s="1"/>
  <c r="U352" i="1"/>
  <c r="V352" i="1" s="1"/>
  <c r="U398" i="1"/>
  <c r="V398" i="1" s="1"/>
  <c r="U205" i="1"/>
  <c r="V205" i="1" s="1"/>
  <c r="U473" i="1"/>
  <c r="V473" i="1" s="1"/>
  <c r="U574" i="1"/>
  <c r="V574" i="1" s="1"/>
  <c r="U252" i="1"/>
  <c r="V252" i="1" s="1"/>
  <c r="U162" i="1"/>
  <c r="V162" i="1" s="1"/>
  <c r="U412" i="1"/>
  <c r="V412" i="1" s="1"/>
  <c r="U216" i="1"/>
  <c r="V216" i="1" s="1"/>
  <c r="U251" i="1"/>
  <c r="V251" i="1" s="1"/>
  <c r="U257" i="1"/>
  <c r="V257" i="1" s="1"/>
  <c r="U129" i="1"/>
  <c r="V129" i="1" s="1"/>
  <c r="U65" i="1"/>
  <c r="V65" i="1" s="1"/>
  <c r="U217" i="1"/>
  <c r="V217" i="1" s="1"/>
  <c r="U155" i="1"/>
  <c r="U96" i="1"/>
  <c r="V96" i="1" s="1"/>
  <c r="U32" i="1"/>
  <c r="V32" i="1" s="1"/>
  <c r="U132" i="1"/>
  <c r="V132" i="1" s="1"/>
  <c r="U564" i="1"/>
  <c r="U946" i="1"/>
  <c r="V946" i="1" s="1"/>
  <c r="U1059" i="1"/>
  <c r="U931" i="1"/>
  <c r="V931" i="1" s="1"/>
  <c r="U803" i="1"/>
  <c r="V803" i="1" s="1"/>
  <c r="U1041" i="1"/>
  <c r="V1041" i="1" s="1"/>
  <c r="U913" i="1"/>
  <c r="V913" i="1" s="1"/>
  <c r="U785" i="1"/>
  <c r="V785" i="1" s="1"/>
  <c r="U1019" i="1"/>
  <c r="V1019" i="1" s="1"/>
  <c r="U891" i="1"/>
  <c r="V891" i="1" s="1"/>
  <c r="U763" i="1"/>
  <c r="U1001" i="1"/>
  <c r="V1001" i="1" s="1"/>
  <c r="U873" i="1"/>
  <c r="V873" i="1" s="1"/>
  <c r="U745" i="1"/>
  <c r="V745" i="1" s="1"/>
  <c r="U939" i="1"/>
  <c r="U693" i="1"/>
  <c r="V693" i="1" s="1"/>
  <c r="U568" i="1"/>
  <c r="V568" i="1" s="1"/>
  <c r="U883" i="1"/>
  <c r="V883" i="1" s="1"/>
  <c r="U645" i="1"/>
  <c r="V645" i="1" s="1"/>
  <c r="U768" i="1"/>
  <c r="V768" i="1" s="1"/>
  <c r="U615" i="1"/>
  <c r="V615" i="1" s="1"/>
  <c r="U797" i="1"/>
  <c r="V797" i="1" s="1"/>
  <c r="U618" i="1"/>
  <c r="V618" i="1" s="1"/>
  <c r="U1022" i="1"/>
  <c r="V1022" i="1" s="1"/>
  <c r="U680" i="1"/>
  <c r="V680" i="1" s="1"/>
  <c r="U552" i="1"/>
  <c r="U811" i="1"/>
  <c r="U607" i="1"/>
  <c r="U609" i="1"/>
  <c r="U401" i="1"/>
  <c r="V401" i="1" s="1"/>
  <c r="U741" i="1"/>
  <c r="V741" i="1" s="1"/>
  <c r="U470" i="1"/>
  <c r="V470" i="1" s="1"/>
  <c r="U351" i="1"/>
  <c r="V351" i="1" s="1"/>
  <c r="U705" i="1"/>
  <c r="V705" i="1" s="1"/>
  <c r="U441" i="1"/>
  <c r="V441" i="1" s="1"/>
  <c r="U489" i="1"/>
  <c r="V489" i="1" s="1"/>
  <c r="U366" i="1"/>
  <c r="V366" i="1" s="1"/>
  <c r="U591" i="1"/>
  <c r="V591" i="1" s="1"/>
  <c r="U454" i="1"/>
  <c r="V454" i="1" s="1"/>
  <c r="U330" i="1"/>
  <c r="V330" i="1" s="1"/>
  <c r="U666" i="1"/>
  <c r="V666" i="1" s="1"/>
  <c r="U464" i="1"/>
  <c r="U349" i="1"/>
  <c r="V349" i="1" s="1"/>
  <c r="U376" i="1"/>
  <c r="V376" i="1" s="1"/>
  <c r="U192" i="1"/>
  <c r="V192" i="1" s="1"/>
  <c r="U431" i="1"/>
  <c r="V431" i="1" s="1"/>
  <c r="U561" i="1"/>
  <c r="V561" i="1" s="1"/>
  <c r="U242" i="1"/>
  <c r="V242" i="1" s="1"/>
  <c r="U159" i="1"/>
  <c r="V159" i="1" s="1"/>
  <c r="U390" i="1"/>
  <c r="V390" i="1" s="1"/>
  <c r="U213" i="1"/>
  <c r="V213" i="1" s="1"/>
  <c r="U235" i="1"/>
  <c r="V235" i="1" s="1"/>
  <c r="U254" i="1"/>
  <c r="V254" i="1" s="1"/>
  <c r="U126" i="1"/>
  <c r="V126" i="1" s="1"/>
  <c r="U250" i="1"/>
  <c r="V250" i="1" s="1"/>
  <c r="U165" i="1"/>
  <c r="V165" i="1" s="1"/>
  <c r="U42" i="1"/>
  <c r="U136" i="1"/>
  <c r="V136" i="1" s="1"/>
  <c r="U1063" i="1"/>
  <c r="U935" i="1"/>
  <c r="V935" i="1" s="1"/>
  <c r="U1052" i="1"/>
  <c r="U924" i="1"/>
  <c r="V924" i="1" s="1"/>
  <c r="U796" i="1"/>
  <c r="V796" i="1" s="1"/>
  <c r="U1034" i="1"/>
  <c r="V1034" i="1" s="1"/>
  <c r="U906" i="1"/>
  <c r="U778" i="1"/>
  <c r="V778" i="1" s="1"/>
  <c r="U1012" i="1"/>
  <c r="V1012" i="1" s="1"/>
  <c r="U884" i="1"/>
  <c r="V884" i="1" s="1"/>
  <c r="U756" i="1"/>
  <c r="V756" i="1" s="1"/>
  <c r="U994" i="1"/>
  <c r="V994" i="1" s="1"/>
  <c r="U866" i="1"/>
  <c r="V866" i="1" s="1"/>
  <c r="U738" i="1"/>
  <c r="U933" i="1"/>
  <c r="V933" i="1" s="1"/>
  <c r="U686" i="1"/>
  <c r="V686" i="1" s="1"/>
  <c r="U565" i="1"/>
  <c r="U872" i="1"/>
  <c r="V872" i="1" s="1"/>
  <c r="U635" i="1"/>
  <c r="U754" i="1"/>
  <c r="V754" i="1" s="1"/>
  <c r="U608" i="1"/>
  <c r="U787" i="1"/>
  <c r="V787" i="1" s="1"/>
  <c r="U611" i="1"/>
  <c r="V611" i="1" s="1"/>
  <c r="U979" i="1"/>
  <c r="V979" i="1" s="1"/>
  <c r="U673" i="1"/>
  <c r="V673" i="1" s="1"/>
  <c r="U549" i="1"/>
  <c r="V549" i="1" s="1"/>
  <c r="U776" i="1"/>
  <c r="V776" i="1" s="1"/>
  <c r="U604" i="1"/>
  <c r="V604" i="1" s="1"/>
  <c r="U599" i="1"/>
  <c r="V599" i="1" s="1"/>
  <c r="U384" i="1"/>
  <c r="V384" i="1" s="1"/>
  <c r="U722" i="1"/>
  <c r="V722" i="1" s="1"/>
  <c r="U459" i="1"/>
  <c r="V459" i="1" s="1"/>
  <c r="U348" i="1"/>
  <c r="U652" i="1"/>
  <c r="U427" i="1"/>
  <c r="V427" i="1" s="1"/>
  <c r="U472" i="1"/>
  <c r="V472" i="1" s="1"/>
  <c r="U353" i="1"/>
  <c r="V353" i="1" s="1"/>
  <c r="U572" i="1"/>
  <c r="V572" i="1" s="1"/>
  <c r="U447" i="1"/>
  <c r="V447" i="1" s="1"/>
  <c r="U327" i="1"/>
  <c r="V327" i="1" s="1"/>
  <c r="U655" i="1"/>
  <c r="V655" i="1" s="1"/>
  <c r="U457" i="1"/>
  <c r="V457" i="1" s="1"/>
  <c r="U336" i="1"/>
  <c r="V336" i="1" s="1"/>
  <c r="U313" i="1"/>
  <c r="V313" i="1" s="1"/>
  <c r="U189" i="1"/>
  <c r="U414" i="1"/>
  <c r="V414" i="1" s="1"/>
  <c r="U554" i="1"/>
  <c r="V554" i="1" s="1"/>
  <c r="U239" i="1"/>
  <c r="V239" i="1" s="1"/>
  <c r="U156" i="1"/>
  <c r="V156" i="1" s="1"/>
  <c r="U373" i="1"/>
  <c r="V373" i="1" s="1"/>
  <c r="U200" i="1"/>
  <c r="V200" i="1" s="1"/>
  <c r="U219" i="1"/>
  <c r="V219" i="1" s="1"/>
  <c r="U241" i="1"/>
  <c r="V241" i="1" s="1"/>
  <c r="U113" i="1"/>
  <c r="V113" i="1" s="1"/>
  <c r="U78" i="1"/>
  <c r="V78" i="1" s="1"/>
  <c r="U262" i="1"/>
  <c r="V262" i="1" s="1"/>
  <c r="U169" i="1"/>
  <c r="V169" i="1" s="1"/>
  <c r="U52" i="1"/>
  <c r="V52" i="1" s="1"/>
  <c r="U150" i="1"/>
  <c r="V150" i="1" s="1"/>
  <c r="U1056" i="1"/>
  <c r="V1056" i="1" s="1"/>
  <c r="U928" i="1"/>
  <c r="U1045" i="1"/>
  <c r="V1045" i="1" s="1"/>
  <c r="U917" i="1"/>
  <c r="V917" i="1" s="1"/>
  <c r="U789" i="1"/>
  <c r="V789" i="1" s="1"/>
  <c r="U1023" i="1"/>
  <c r="V1023" i="1" s="1"/>
  <c r="U895" i="1"/>
  <c r="V895" i="1" s="1"/>
  <c r="U767" i="1"/>
  <c r="V767" i="1" s="1"/>
  <c r="U1005" i="1"/>
  <c r="V1005" i="1" s="1"/>
  <c r="U877" i="1"/>
  <c r="V877" i="1" s="1"/>
  <c r="U749" i="1"/>
  <c r="V749" i="1" s="1"/>
  <c r="U983" i="1"/>
  <c r="V983" i="1" s="1"/>
  <c r="U855" i="1"/>
  <c r="V855" i="1" s="1"/>
  <c r="U727" i="1"/>
  <c r="U890" i="1"/>
  <c r="V890" i="1" s="1"/>
  <c r="U675" i="1"/>
  <c r="V675" i="1" s="1"/>
  <c r="U558" i="1"/>
  <c r="V558" i="1" s="1"/>
  <c r="U861" i="1"/>
  <c r="V861" i="1" s="1"/>
  <c r="U1060" i="1"/>
  <c r="V1060" i="1" s="1"/>
  <c r="U729" i="1"/>
  <c r="V729" i="1" s="1"/>
  <c r="U1053" i="1"/>
  <c r="V1053" i="1" s="1"/>
  <c r="U758" i="1"/>
  <c r="V758" i="1" s="1"/>
  <c r="U605" i="1"/>
  <c r="V605" i="1" s="1"/>
  <c r="U968" i="1"/>
  <c r="U670" i="1"/>
  <c r="U542" i="1"/>
  <c r="U766" i="1"/>
  <c r="U597" i="1"/>
  <c r="V597" i="1" s="1"/>
  <c r="U584" i="1"/>
  <c r="V584" i="1" s="1"/>
  <c r="U381" i="1"/>
  <c r="U653" i="1"/>
  <c r="V653" i="1" s="1"/>
  <c r="U449" i="1"/>
  <c r="V449" i="1" s="1"/>
  <c r="U338" i="1"/>
  <c r="V338" i="1" s="1"/>
  <c r="U612" i="1"/>
  <c r="U1021" i="1"/>
  <c r="V1021" i="1" s="1"/>
  <c r="U465" i="1"/>
  <c r="V465" i="1" s="1"/>
  <c r="U350" i="1"/>
  <c r="V350" i="1" s="1"/>
  <c r="U567" i="1"/>
  <c r="U440" i="1"/>
  <c r="V440" i="1" s="1"/>
  <c r="U324" i="1"/>
  <c r="V324" i="1" s="1"/>
  <c r="U610" i="1"/>
  <c r="V610" i="1" s="1"/>
  <c r="U443" i="1"/>
  <c r="V443" i="1" s="1"/>
  <c r="U333" i="1"/>
  <c r="V333" i="1" s="1"/>
  <c r="U309" i="1"/>
  <c r="V309" i="1" s="1"/>
  <c r="U176" i="1"/>
  <c r="V176" i="1" s="1"/>
  <c r="U300" i="1"/>
  <c r="V300" i="1" s="1"/>
  <c r="U490" i="1"/>
  <c r="V490" i="1" s="1"/>
  <c r="U236" i="1"/>
  <c r="V236" i="1" s="1"/>
  <c r="U146" i="1"/>
  <c r="U357" i="1"/>
  <c r="V357" i="1" s="1"/>
  <c r="U197" i="1"/>
  <c r="V197" i="1" s="1"/>
  <c r="U203" i="1"/>
  <c r="V203" i="1" s="1"/>
  <c r="U238" i="1"/>
  <c r="V238" i="1" s="1"/>
  <c r="U110" i="1"/>
  <c r="V110" i="1" s="1"/>
  <c r="U81" i="1"/>
  <c r="V81" i="1" s="1"/>
  <c r="U75" i="1"/>
  <c r="V75" i="1" s="1"/>
  <c r="U196" i="1"/>
  <c r="V196" i="1" s="1"/>
  <c r="U8" i="1"/>
  <c r="V8" i="1" s="1"/>
  <c r="U183" i="1"/>
  <c r="V183" i="1" s="1"/>
  <c r="U55" i="1"/>
  <c r="V55" i="1" s="1"/>
  <c r="U154" i="1"/>
  <c r="V154" i="1" s="1"/>
  <c r="U1049" i="1"/>
  <c r="V1049" i="1" s="1"/>
  <c r="U921" i="1"/>
  <c r="V921" i="1" s="1"/>
  <c r="U1038" i="1"/>
  <c r="V1038" i="1" s="1"/>
  <c r="U910" i="1"/>
  <c r="V910" i="1" s="1"/>
  <c r="U782" i="1"/>
  <c r="V782" i="1" s="1"/>
  <c r="U1016" i="1"/>
  <c r="V1016" i="1" s="1"/>
  <c r="U888" i="1"/>
  <c r="V888" i="1" s="1"/>
  <c r="U760" i="1"/>
  <c r="U998" i="1"/>
  <c r="V998" i="1" s="1"/>
  <c r="U870" i="1"/>
  <c r="U742" i="1"/>
  <c r="V742" i="1" s="1"/>
  <c r="U976" i="1"/>
  <c r="V976" i="1" s="1"/>
  <c r="U848" i="1"/>
  <c r="V848" i="1" s="1"/>
  <c r="U720" i="1"/>
  <c r="V720" i="1" s="1"/>
  <c r="U879" i="1"/>
  <c r="U669" i="1"/>
  <c r="V669" i="1" s="1"/>
  <c r="U544" i="1"/>
  <c r="V544" i="1" s="1"/>
  <c r="U808" i="1"/>
  <c r="V808" i="1" s="1"/>
  <c r="U986" i="1"/>
  <c r="V986" i="1" s="1"/>
  <c r="U719" i="1"/>
  <c r="V719" i="1" s="1"/>
  <c r="U1035" i="1"/>
  <c r="U748" i="1"/>
  <c r="V748" i="1" s="1"/>
  <c r="U598" i="1"/>
  <c r="V598" i="1" s="1"/>
  <c r="U957" i="1"/>
  <c r="V957" i="1" s="1"/>
  <c r="U660" i="1"/>
  <c r="V660" i="1" s="1"/>
  <c r="U535" i="1"/>
  <c r="U747" i="1"/>
  <c r="V747" i="1" s="1"/>
  <c r="U590" i="1"/>
  <c r="V590" i="1" s="1"/>
  <c r="U522" i="1"/>
  <c r="V522" i="1" s="1"/>
  <c r="U361" i="1"/>
  <c r="V361" i="1" s="1"/>
  <c r="U629" i="1"/>
  <c r="V629" i="1" s="1"/>
  <c r="U442" i="1"/>
  <c r="V442" i="1" s="1"/>
  <c r="U335" i="1"/>
  <c r="V335" i="1" s="1"/>
  <c r="U602" i="1"/>
  <c r="V602" i="1" s="1"/>
  <c r="U900" i="1"/>
  <c r="U458" i="1"/>
  <c r="V458" i="1" s="1"/>
  <c r="U337" i="1"/>
  <c r="V337" i="1" s="1"/>
  <c r="U562" i="1"/>
  <c r="V562" i="1" s="1"/>
  <c r="U437" i="1"/>
  <c r="V437" i="1" s="1"/>
  <c r="U314" i="1"/>
  <c r="V314" i="1" s="1"/>
  <c r="U600" i="1"/>
  <c r="U433" i="1"/>
  <c r="V433" i="1" s="1"/>
  <c r="U320" i="1"/>
  <c r="V320" i="1" s="1"/>
  <c r="U304" i="1"/>
  <c r="V304" i="1" s="1"/>
  <c r="U173" i="1"/>
  <c r="V173" i="1" s="1"/>
  <c r="U296" i="1"/>
  <c r="V296" i="1" s="1"/>
  <c r="U436" i="1"/>
  <c r="V436" i="1" s="1"/>
  <c r="U226" i="1"/>
  <c r="V226" i="1" s="1"/>
  <c r="U143" i="1"/>
  <c r="V143" i="1" s="1"/>
  <c r="U341" i="1"/>
  <c r="V341" i="1" s="1"/>
  <c r="U786" i="1"/>
  <c r="V786" i="1" s="1"/>
  <c r="U187" i="1"/>
  <c r="V187" i="1" s="1"/>
  <c r="U225" i="1"/>
  <c r="V225" i="1" s="1"/>
  <c r="U9" i="1"/>
  <c r="V9" i="1" s="1"/>
  <c r="U339" i="1"/>
  <c r="V339" i="1" s="1"/>
  <c r="U201" i="1"/>
  <c r="V201" i="1" s="1"/>
  <c r="U18" i="1"/>
  <c r="V18" i="1" s="1"/>
  <c r="U199" i="1"/>
  <c r="V199" i="1" s="1"/>
  <c r="U58" i="1"/>
  <c r="V58" i="1" s="1"/>
  <c r="U164" i="1"/>
  <c r="V164" i="1" s="1"/>
  <c r="U1042" i="1"/>
  <c r="V1042" i="1" s="1"/>
  <c r="U914" i="1"/>
  <c r="V914" i="1" s="1"/>
  <c r="U1027" i="1"/>
  <c r="V1027" i="1" s="1"/>
  <c r="U899" i="1"/>
  <c r="V899" i="1" s="1"/>
  <c r="U771" i="1"/>
  <c r="V771" i="1" s="1"/>
  <c r="U1009" i="1"/>
  <c r="V1009" i="1" s="1"/>
  <c r="U881" i="1"/>
  <c r="V881" i="1" s="1"/>
  <c r="U753" i="1"/>
  <c r="V753" i="1" s="1"/>
  <c r="U987" i="1"/>
  <c r="U859" i="1"/>
  <c r="U731" i="1"/>
  <c r="V731" i="1" s="1"/>
  <c r="U969" i="1"/>
  <c r="V969" i="1" s="1"/>
  <c r="U841" i="1"/>
  <c r="V841" i="1" s="1"/>
  <c r="U713" i="1"/>
  <c r="V713" i="1" s="1"/>
  <c r="U868" i="1"/>
  <c r="V868" i="1" s="1"/>
  <c r="U649" i="1"/>
  <c r="V649" i="1" s="1"/>
  <c r="U541" i="1"/>
  <c r="V541" i="1" s="1"/>
  <c r="U798" i="1"/>
  <c r="V798" i="1" s="1"/>
  <c r="U975" i="1"/>
  <c r="V975" i="1" s="1"/>
  <c r="U709" i="1"/>
  <c r="V709" i="1" s="1"/>
  <c r="U1018" i="1"/>
  <c r="V1018" i="1" s="1"/>
  <c r="U743" i="1"/>
  <c r="V743" i="1" s="1"/>
  <c r="U587" i="1"/>
  <c r="V587" i="1" s="1"/>
  <c r="U908" i="1"/>
  <c r="V908" i="1" s="1"/>
  <c r="U647" i="1"/>
  <c r="V647" i="1" s="1"/>
  <c r="U528" i="1"/>
  <c r="V528" i="1" s="1"/>
  <c r="U712" i="1"/>
  <c r="U576" i="1"/>
  <c r="V576" i="1" s="1"/>
  <c r="U508" i="1"/>
  <c r="V508" i="1" s="1"/>
  <c r="U358" i="1"/>
  <c r="V358" i="1" s="1"/>
  <c r="U593" i="1"/>
  <c r="V593" i="1" s="1"/>
  <c r="U435" i="1"/>
  <c r="V435" i="1" s="1"/>
  <c r="U332" i="1"/>
  <c r="V332" i="1" s="1"/>
  <c r="U592" i="1"/>
  <c r="U829" i="1"/>
  <c r="V829" i="1" s="1"/>
  <c r="U451" i="1"/>
  <c r="V451" i="1" s="1"/>
  <c r="U334" i="1"/>
  <c r="V334" i="1" s="1"/>
  <c r="U548" i="1"/>
  <c r="V548" i="1" s="1"/>
  <c r="U430" i="1"/>
  <c r="V430" i="1" s="1"/>
  <c r="U311" i="1"/>
  <c r="U595" i="1"/>
  <c r="V595" i="1" s="1"/>
  <c r="U426" i="1"/>
  <c r="V426" i="1" s="1"/>
  <c r="U317" i="1"/>
  <c r="V317" i="1" s="1"/>
  <c r="U288" i="1"/>
  <c r="V288" i="1" s="1"/>
  <c r="U160" i="1"/>
  <c r="V160" i="1" s="1"/>
  <c r="U275" i="1"/>
  <c r="V275" i="1" s="1"/>
  <c r="U407" i="1"/>
  <c r="V407" i="1" s="1"/>
  <c r="U223" i="1"/>
  <c r="V223" i="1" s="1"/>
  <c r="U140" i="1"/>
  <c r="V140" i="1" s="1"/>
  <c r="U325" i="1"/>
  <c r="U623" i="1"/>
  <c r="V623" i="1" s="1"/>
  <c r="U171" i="1"/>
  <c r="V171" i="1" s="1"/>
  <c r="U222" i="1"/>
  <c r="V222" i="1" s="1"/>
  <c r="U94" i="1"/>
  <c r="V94" i="1" s="1"/>
  <c r="U363" i="1"/>
  <c r="V363" i="1" s="1"/>
  <c r="U234" i="1"/>
  <c r="V234" i="1" s="1"/>
  <c r="U25" i="1"/>
  <c r="V25" i="1" s="1"/>
  <c r="U244" i="1"/>
  <c r="V244" i="1" s="1"/>
  <c r="U68" i="1"/>
  <c r="V68" i="1" s="1"/>
  <c r="U168" i="1"/>
  <c r="V168" i="1" s="1"/>
  <c r="U1031" i="1"/>
  <c r="U903" i="1"/>
  <c r="V903" i="1" s="1"/>
  <c r="U1020" i="1"/>
  <c r="U892" i="1"/>
  <c r="U764" i="1"/>
  <c r="V764" i="1" s="1"/>
  <c r="U1002" i="1"/>
  <c r="V1002" i="1" s="1"/>
  <c r="U874" i="1"/>
  <c r="V874" i="1" s="1"/>
  <c r="U746" i="1"/>
  <c r="V746" i="1" s="1"/>
  <c r="U980" i="1"/>
  <c r="V980" i="1" s="1"/>
  <c r="U852" i="1"/>
  <c r="V852" i="1" s="1"/>
  <c r="U724" i="1"/>
  <c r="V724" i="1" s="1"/>
  <c r="U962" i="1"/>
  <c r="V962" i="1" s="1"/>
  <c r="U834" i="1"/>
  <c r="V834" i="1" s="1"/>
  <c r="U706" i="1"/>
  <c r="U862" i="1"/>
  <c r="U646" i="1"/>
  <c r="V646" i="1" s="1"/>
  <c r="U534" i="1"/>
  <c r="U779" i="1"/>
  <c r="U964" i="1"/>
  <c r="U704" i="1"/>
  <c r="V704" i="1" s="1"/>
  <c r="U1007" i="1"/>
  <c r="V1007" i="1" s="1"/>
  <c r="U733" i="1"/>
  <c r="V733" i="1" s="1"/>
  <c r="U577" i="1"/>
  <c r="V577" i="1" s="1"/>
  <c r="U897" i="1"/>
  <c r="V897" i="1" s="1"/>
  <c r="U640" i="1"/>
  <c r="V640" i="1" s="1"/>
  <c r="U521" i="1"/>
  <c r="V521" i="1" s="1"/>
  <c r="U702" i="1"/>
  <c r="U569" i="1"/>
  <c r="V569" i="1" s="1"/>
  <c r="U498" i="1"/>
  <c r="V498" i="1" s="1"/>
  <c r="U345" i="1"/>
  <c r="V345" i="1" s="1"/>
  <c r="U588" i="1"/>
  <c r="V588" i="1" s="1"/>
  <c r="U428" i="1"/>
  <c r="V428" i="1" s="1"/>
  <c r="U322" i="1"/>
  <c r="U520" i="1"/>
  <c r="U697" i="1"/>
  <c r="U444" i="1"/>
  <c r="V444" i="1" s="1"/>
  <c r="U321" i="1"/>
  <c r="V321" i="1" s="1"/>
  <c r="U543" i="1"/>
  <c r="V543" i="1" s="1"/>
  <c r="U416" i="1"/>
  <c r="V416" i="1" s="1"/>
  <c r="U308" i="1"/>
  <c r="V308" i="1" s="1"/>
  <c r="U585" i="1"/>
  <c r="V585" i="1" s="1"/>
  <c r="U419" i="1"/>
  <c r="U961" i="1"/>
  <c r="V961" i="1" s="1"/>
  <c r="U285" i="1"/>
  <c r="V285" i="1" s="1"/>
  <c r="U157" i="1"/>
  <c r="U259" i="1"/>
  <c r="V259" i="1" s="1"/>
  <c r="U380" i="1"/>
  <c r="V380" i="1" s="1"/>
  <c r="U220" i="1"/>
  <c r="V220" i="1" s="1"/>
  <c r="U130" i="1"/>
  <c r="V130" i="1" s="1"/>
  <c r="U315" i="1"/>
  <c r="V315" i="1" s="1"/>
  <c r="U547" i="1"/>
  <c r="U901" i="1"/>
  <c r="V901" i="1" s="1"/>
  <c r="U209" i="1"/>
  <c r="V209" i="1" s="1"/>
  <c r="U19" i="1"/>
  <c r="V19" i="1" s="1"/>
  <c r="U97" i="1"/>
  <c r="V97" i="1" s="1"/>
  <c r="U91" i="1"/>
  <c r="V91" i="1" s="1"/>
  <c r="U35" i="1"/>
  <c r="V35" i="1" s="1"/>
  <c r="U249" i="1"/>
  <c r="V249" i="1" s="1"/>
  <c r="U71" i="1"/>
  <c r="V71" i="1" s="1"/>
  <c r="U228" i="1"/>
  <c r="V228" i="1" s="1"/>
  <c r="U1024" i="1"/>
  <c r="V1024" i="1" s="1"/>
  <c r="U896" i="1"/>
  <c r="U1013" i="1"/>
  <c r="V1013" i="1" s="1"/>
  <c r="U885" i="1"/>
  <c r="V885" i="1" s="1"/>
  <c r="U757" i="1"/>
  <c r="V757" i="1" s="1"/>
  <c r="U991" i="1"/>
  <c r="U863" i="1"/>
  <c r="U735" i="1"/>
  <c r="V735" i="1" s="1"/>
  <c r="U973" i="1"/>
  <c r="V973" i="1" s="1"/>
  <c r="U845" i="1"/>
  <c r="V845" i="1" s="1"/>
  <c r="U717" i="1"/>
  <c r="V717" i="1" s="1"/>
  <c r="U951" i="1"/>
  <c r="V951" i="1" s="1"/>
  <c r="U823" i="1"/>
  <c r="V823" i="1" s="1"/>
  <c r="U1061" i="1"/>
  <c r="V1061" i="1" s="1"/>
  <c r="U819" i="1"/>
  <c r="V819" i="1" s="1"/>
  <c r="U639" i="1"/>
  <c r="V639" i="1" s="1"/>
  <c r="U523" i="1"/>
  <c r="V523" i="1" s="1"/>
  <c r="U744" i="1"/>
  <c r="U958" i="1"/>
  <c r="V958" i="1" s="1"/>
  <c r="U695" i="1"/>
  <c r="V695" i="1" s="1"/>
  <c r="U996" i="1"/>
  <c r="U723" i="1"/>
  <c r="U570" i="1"/>
  <c r="V570" i="1" s="1"/>
  <c r="U854" i="1"/>
  <c r="V854" i="1" s="1"/>
  <c r="U634" i="1"/>
  <c r="U1046" i="1"/>
  <c r="V1046" i="1" s="1"/>
  <c r="U694" i="1"/>
  <c r="V694" i="1" s="1"/>
  <c r="U555" i="1"/>
  <c r="V555" i="1" s="1"/>
  <c r="U487" i="1"/>
  <c r="V487" i="1" s="1"/>
  <c r="U342" i="1"/>
  <c r="V342" i="1" s="1"/>
  <c r="U579" i="1"/>
  <c r="V579" i="1" s="1"/>
  <c r="U418" i="1"/>
  <c r="V418" i="1" s="1"/>
  <c r="U319" i="1"/>
  <c r="V319" i="1" s="1"/>
  <c r="U282" i="1"/>
  <c r="U74" i="1"/>
  <c r="V74" i="1" s="1"/>
  <c r="U233" i="1"/>
  <c r="V233" i="1" s="1"/>
  <c r="U1017" i="1"/>
  <c r="V1017" i="1" s="1"/>
  <c r="U889" i="1"/>
  <c r="V889" i="1" s="1"/>
  <c r="U1006" i="1"/>
  <c r="V1006" i="1" s="1"/>
  <c r="U878" i="1"/>
  <c r="V878" i="1" s="1"/>
  <c r="U750" i="1"/>
  <c r="V750" i="1" s="1"/>
  <c r="U984" i="1"/>
  <c r="U856" i="1"/>
  <c r="V856" i="1" s="1"/>
  <c r="U728" i="1"/>
  <c r="V728" i="1" s="1"/>
  <c r="U966" i="1"/>
  <c r="V966" i="1" s="1"/>
  <c r="U838" i="1"/>
  <c r="V838" i="1" s="1"/>
  <c r="U710" i="1"/>
  <c r="V710" i="1" s="1"/>
  <c r="U944" i="1"/>
  <c r="V944" i="1" s="1"/>
  <c r="U816" i="1"/>
  <c r="U1054" i="1"/>
  <c r="V1054" i="1" s="1"/>
  <c r="U790" i="1"/>
  <c r="V790" i="1" s="1"/>
  <c r="U636" i="1"/>
  <c r="V636" i="1" s="1"/>
  <c r="U513" i="1"/>
  <c r="V513" i="1" s="1"/>
  <c r="U734" i="1"/>
  <c r="V734" i="1" s="1"/>
  <c r="U915" i="1"/>
  <c r="V915" i="1" s="1"/>
  <c r="U688" i="1"/>
  <c r="V688" i="1" s="1"/>
  <c r="U990" i="1"/>
  <c r="U691" i="1"/>
  <c r="V691" i="1" s="1"/>
  <c r="U563" i="1"/>
  <c r="V563" i="1" s="1"/>
  <c r="U843" i="1"/>
  <c r="V843" i="1" s="1"/>
  <c r="U627" i="1"/>
  <c r="V627" i="1" s="1"/>
  <c r="U1011" i="1"/>
  <c r="V1011" i="1" s="1"/>
  <c r="U683" i="1"/>
  <c r="V683" i="1" s="1"/>
  <c r="U545" i="1"/>
  <c r="V545" i="1" s="1"/>
  <c r="U484" i="1"/>
  <c r="U329" i="1"/>
  <c r="V329" i="1" s="1"/>
  <c r="U560" i="1"/>
  <c r="V560" i="1" s="1"/>
  <c r="U411" i="1"/>
  <c r="V411" i="1" s="1"/>
  <c r="U316" i="1"/>
  <c r="V316" i="1" s="1"/>
  <c r="U45" i="1"/>
  <c r="V45" i="1" s="1"/>
  <c r="U1010" i="1"/>
  <c r="V1010" i="1" s="1"/>
  <c r="U739" i="1"/>
  <c r="V739" i="1" s="1"/>
  <c r="U955" i="1"/>
  <c r="V955" i="1" s="1"/>
  <c r="U809" i="1"/>
  <c r="V809" i="1" s="1"/>
  <c r="U1025" i="1"/>
  <c r="V1025" i="1" s="1"/>
  <c r="U947" i="1"/>
  <c r="U621" i="1"/>
  <c r="V621" i="1" s="1"/>
  <c r="U474" i="1"/>
  <c r="V474" i="1" s="1"/>
  <c r="U306" i="1"/>
  <c r="V306" i="1" s="1"/>
  <c r="U434" i="1"/>
  <c r="V434" i="1" s="1"/>
  <c r="U499" i="1"/>
  <c r="V499" i="1" s="1"/>
  <c r="U533" i="1"/>
  <c r="V533" i="1" s="1"/>
  <c r="U272" i="1"/>
  <c r="V272" i="1" s="1"/>
  <c r="U179" i="1"/>
  <c r="V179" i="1" s="1"/>
  <c r="U114" i="1"/>
  <c r="V114" i="1" s="1"/>
  <c r="U830" i="1"/>
  <c r="U107" i="1"/>
  <c r="V107" i="1" s="1"/>
  <c r="U48" i="1"/>
  <c r="V48" i="1" s="1"/>
  <c r="U999" i="1"/>
  <c r="V999" i="1" s="1"/>
  <c r="U732" i="1"/>
  <c r="V732" i="1" s="1"/>
  <c r="U948" i="1"/>
  <c r="U802" i="1"/>
  <c r="V802" i="1" s="1"/>
  <c r="U1014" i="1"/>
  <c r="V1014" i="1" s="1"/>
  <c r="U936" i="1"/>
  <c r="V936" i="1" s="1"/>
  <c r="U601" i="1"/>
  <c r="V601" i="1" s="1"/>
  <c r="U463" i="1"/>
  <c r="V463" i="1" s="1"/>
  <c r="U303" i="1"/>
  <c r="V303" i="1" s="1"/>
  <c r="U423" i="1"/>
  <c r="V423" i="1" s="1"/>
  <c r="U492" i="1"/>
  <c r="V492" i="1" s="1"/>
  <c r="U509" i="1"/>
  <c r="V509" i="1" s="1"/>
  <c r="U269" i="1"/>
  <c r="V269" i="1" s="1"/>
  <c r="U163" i="1"/>
  <c r="V163" i="1" s="1"/>
  <c r="U111" i="1"/>
  <c r="V111" i="1" s="1"/>
  <c r="U642" i="1"/>
  <c r="V642" i="1" s="1"/>
  <c r="U46" i="1"/>
  <c r="V46" i="1" s="1"/>
  <c r="U116" i="1"/>
  <c r="V116" i="1" s="1"/>
  <c r="U61" i="1"/>
  <c r="V61" i="1" s="1"/>
  <c r="U992" i="1"/>
  <c r="V992" i="1" s="1"/>
  <c r="U725" i="1"/>
  <c r="V725" i="1" s="1"/>
  <c r="U941" i="1"/>
  <c r="V941" i="1" s="1"/>
  <c r="U791" i="1"/>
  <c r="V791" i="1" s="1"/>
  <c r="U1003" i="1"/>
  <c r="V1003" i="1" s="1"/>
  <c r="U925" i="1"/>
  <c r="V925" i="1" s="1"/>
  <c r="U594" i="1"/>
  <c r="V594" i="1" s="1"/>
  <c r="U456" i="1"/>
  <c r="U971" i="1"/>
  <c r="V971" i="1" s="1"/>
  <c r="U420" i="1"/>
  <c r="U413" i="1"/>
  <c r="V413" i="1" s="1"/>
  <c r="U502" i="1"/>
  <c r="U256" i="1"/>
  <c r="V256" i="1" s="1"/>
  <c r="U307" i="1"/>
  <c r="V307" i="1" s="1"/>
  <c r="U108" i="1"/>
  <c r="V108" i="1" s="1"/>
  <c r="U439" i="1"/>
  <c r="V439" i="1" s="1"/>
  <c r="U119" i="1"/>
  <c r="V119" i="1" s="1"/>
  <c r="U64" i="1"/>
  <c r="V64" i="1" s="1"/>
  <c r="U985" i="1"/>
  <c r="V985" i="1" s="1"/>
  <c r="U718" i="1"/>
  <c r="V718" i="1" s="1"/>
  <c r="U934" i="1"/>
  <c r="V934" i="1" s="1"/>
  <c r="U784" i="1"/>
  <c r="V784" i="1" s="1"/>
  <c r="U997" i="1"/>
  <c r="V997" i="1" s="1"/>
  <c r="U876" i="1"/>
  <c r="U583" i="1"/>
  <c r="U453" i="1"/>
  <c r="V453" i="1" s="1"/>
  <c r="U907" i="1"/>
  <c r="U410" i="1"/>
  <c r="V410" i="1" s="1"/>
  <c r="U406" i="1"/>
  <c r="V406" i="1" s="1"/>
  <c r="U495" i="1"/>
  <c r="V495" i="1" s="1"/>
  <c r="U253" i="1"/>
  <c r="V253" i="1" s="1"/>
  <c r="U299" i="1"/>
  <c r="V299" i="1" s="1"/>
  <c r="U630" i="1"/>
  <c r="V630" i="1" s="1"/>
  <c r="U405" i="1"/>
  <c r="V405" i="1" s="1"/>
  <c r="U123" i="1"/>
  <c r="V123" i="1" s="1"/>
  <c r="U331" i="1"/>
  <c r="V331" i="1" s="1"/>
  <c r="U882" i="1"/>
  <c r="V882" i="1" s="1"/>
  <c r="U977" i="1"/>
  <c r="V977" i="1" s="1"/>
  <c r="U827" i="1"/>
  <c r="V827" i="1" s="1"/>
  <c r="U1043" i="1"/>
  <c r="U715" i="1"/>
  <c r="U684" i="1"/>
  <c r="U1000" i="1"/>
  <c r="U326" i="1"/>
  <c r="V326" i="1" s="1"/>
  <c r="U516" i="1"/>
  <c r="V516" i="1" s="1"/>
  <c r="U403" i="1"/>
  <c r="V403" i="1" s="1"/>
  <c r="U392" i="1"/>
  <c r="U409" i="1"/>
  <c r="V409" i="1" s="1"/>
  <c r="U240" i="1"/>
  <c r="V240" i="1" s="1"/>
  <c r="U287" i="1"/>
  <c r="V287" i="1" s="1"/>
  <c r="U290" i="1"/>
  <c r="U310" i="1"/>
  <c r="V310" i="1" s="1"/>
  <c r="U246" i="1"/>
  <c r="V246" i="1" s="1"/>
  <c r="U388" i="1"/>
  <c r="V388" i="1" s="1"/>
  <c r="U871" i="1"/>
  <c r="U970" i="1"/>
  <c r="V970" i="1" s="1"/>
  <c r="U820" i="1"/>
  <c r="V820" i="1" s="1"/>
  <c r="U1036" i="1"/>
  <c r="V1036" i="1" s="1"/>
  <c r="U692" i="1"/>
  <c r="U677" i="1"/>
  <c r="V677" i="1" s="1"/>
  <c r="U989" i="1"/>
  <c r="V989" i="1" s="1"/>
  <c r="U1039" i="1"/>
  <c r="V1039" i="1" s="1"/>
  <c r="U503" i="1"/>
  <c r="V503" i="1" s="1"/>
  <c r="U399" i="1"/>
  <c r="V399" i="1" s="1"/>
  <c r="U372" i="1"/>
  <c r="V372" i="1" s="1"/>
  <c r="U402" i="1"/>
  <c r="V402" i="1" s="1"/>
  <c r="U237" i="1"/>
  <c r="V237" i="1" s="1"/>
  <c r="U284" i="1"/>
  <c r="V284" i="1" s="1"/>
  <c r="U280" i="1"/>
  <c r="V280" i="1" s="1"/>
  <c r="U301" i="1"/>
  <c r="V301" i="1" s="1"/>
  <c r="U415" i="1"/>
  <c r="V415" i="1" s="1"/>
  <c r="U864" i="1"/>
  <c r="U959" i="1"/>
  <c r="V959" i="1" s="1"/>
  <c r="U813" i="1"/>
  <c r="V813" i="1" s="1"/>
  <c r="U1029" i="1"/>
  <c r="V1029" i="1" s="1"/>
  <c r="U685" i="1"/>
  <c r="V685" i="1" s="1"/>
  <c r="U667" i="1"/>
  <c r="V667" i="1" s="1"/>
  <c r="U940" i="1"/>
  <c r="V940" i="1" s="1"/>
  <c r="U972" i="1"/>
  <c r="U500" i="1"/>
  <c r="U318" i="1"/>
  <c r="V318" i="1" s="1"/>
  <c r="U362" i="1"/>
  <c r="V362" i="1" s="1"/>
  <c r="U395" i="1"/>
  <c r="V395" i="1" s="1"/>
  <c r="U144" i="1"/>
  <c r="V144" i="1" s="1"/>
  <c r="U274" i="1"/>
  <c r="V274" i="1" s="1"/>
  <c r="U277" i="1"/>
  <c r="V277" i="1" s="1"/>
  <c r="U206" i="1"/>
  <c r="V206" i="1" s="1"/>
  <c r="U180" i="1"/>
  <c r="V180" i="1" s="1"/>
  <c r="U279" i="1"/>
  <c r="V279" i="1" s="1"/>
  <c r="U857" i="1"/>
  <c r="V857" i="1" s="1"/>
  <c r="U952" i="1"/>
  <c r="V952" i="1" s="1"/>
  <c r="U806" i="1"/>
  <c r="V806" i="1" s="1"/>
  <c r="U1050" i="1"/>
  <c r="V1050" i="1" s="1"/>
  <c r="U678" i="1"/>
  <c r="V678" i="1" s="1"/>
  <c r="U657" i="1"/>
  <c r="V657" i="1" s="1"/>
  <c r="U929" i="1"/>
  <c r="V929" i="1" s="1"/>
  <c r="U922" i="1"/>
  <c r="V922" i="1" s="1"/>
  <c r="U493" i="1"/>
  <c r="V493" i="1" s="1"/>
  <c r="U305" i="1"/>
  <c r="V305" i="1" s="1"/>
  <c r="U359" i="1"/>
  <c r="V359" i="1" s="1"/>
  <c r="U385" i="1"/>
  <c r="V385" i="1" s="1"/>
  <c r="U141" i="1"/>
  <c r="V141" i="1" s="1"/>
  <c r="U271" i="1"/>
  <c r="V271" i="1" s="1"/>
  <c r="U264" i="1"/>
  <c r="V264" i="1" s="1"/>
  <c r="U193" i="1"/>
  <c r="V193" i="1" s="1"/>
  <c r="U184" i="1"/>
  <c r="V184" i="1" s="1"/>
  <c r="U424" i="1"/>
  <c r="V424" i="1" s="1"/>
  <c r="U84" i="1"/>
  <c r="V84" i="1" s="1"/>
  <c r="U995" i="1"/>
  <c r="U849" i="1"/>
  <c r="V849" i="1" s="1"/>
  <c r="U699" i="1"/>
  <c r="V699" i="1" s="1"/>
  <c r="U780" i="1"/>
  <c r="V780" i="1" s="1"/>
  <c r="U904" i="1"/>
  <c r="V904" i="1" s="1"/>
  <c r="U556" i="1"/>
  <c r="V556" i="1" s="1"/>
  <c r="U676" i="1"/>
  <c r="V676" i="1" s="1"/>
  <c r="U536" i="1"/>
  <c r="V536" i="1" s="1"/>
  <c r="U486" i="1"/>
  <c r="V486" i="1" s="1"/>
  <c r="U302" i="1"/>
  <c r="V302" i="1" s="1"/>
  <c r="U298" i="1"/>
  <c r="U382" i="1"/>
  <c r="V382" i="1" s="1"/>
  <c r="U128" i="1"/>
  <c r="V128" i="1" s="1"/>
  <c r="U210" i="1"/>
  <c r="V210" i="1" s="1"/>
  <c r="U261" i="1"/>
  <c r="V261" i="1" s="1"/>
  <c r="U190" i="1"/>
  <c r="V190" i="1" s="1"/>
  <c r="U481" i="1"/>
  <c r="V481" i="1" s="1"/>
  <c r="U497" i="1"/>
  <c r="V497" i="1" s="1"/>
  <c r="U87" i="1"/>
  <c r="V87" i="1" s="1"/>
  <c r="U988" i="1"/>
  <c r="V988" i="1" s="1"/>
  <c r="U842" i="1"/>
  <c r="V842" i="1" s="1"/>
  <c r="U1058" i="1"/>
  <c r="V1058" i="1" s="1"/>
  <c r="U775" i="1"/>
  <c r="V775" i="1" s="1"/>
  <c r="U893" i="1"/>
  <c r="V893" i="1" s="1"/>
  <c r="U546" i="1"/>
  <c r="V546" i="1" s="1"/>
  <c r="U663" i="1"/>
  <c r="V663" i="1" s="1"/>
  <c r="U517" i="1"/>
  <c r="V517" i="1" s="1"/>
  <c r="U479" i="1"/>
  <c r="V479" i="1" s="1"/>
  <c r="U289" i="1"/>
  <c r="V289" i="1" s="1"/>
  <c r="U295" i="1"/>
  <c r="V295" i="1" s="1"/>
  <c r="U378" i="1"/>
  <c r="V378" i="1" s="1"/>
  <c r="U125" i="1"/>
  <c r="V125" i="1" s="1"/>
  <c r="U207" i="1"/>
  <c r="V207" i="1" s="1"/>
  <c r="U248" i="1"/>
  <c r="V248" i="1" s="1"/>
  <c r="U177" i="1"/>
  <c r="V177" i="1" s="1"/>
  <c r="U551" i="1"/>
  <c r="V551" i="1" s="1"/>
  <c r="U90" i="1"/>
  <c r="V90" i="1" s="1"/>
  <c r="U981" i="1"/>
  <c r="V981" i="1" s="1"/>
  <c r="U831" i="1"/>
  <c r="V831" i="1" s="1"/>
  <c r="U1047" i="1"/>
  <c r="V1047" i="1" s="1"/>
  <c r="U765" i="1"/>
  <c r="V765" i="1" s="1"/>
  <c r="U844" i="1"/>
  <c r="V844" i="1" s="1"/>
  <c r="U539" i="1"/>
  <c r="U656" i="1"/>
  <c r="V656" i="1" s="1"/>
  <c r="U512" i="1"/>
  <c r="V512" i="1" s="1"/>
  <c r="U679" i="1"/>
  <c r="U982" i="1"/>
  <c r="V982" i="1" s="1"/>
  <c r="U292" i="1"/>
  <c r="V292" i="1" s="1"/>
  <c r="U805" i="1"/>
  <c r="V805" i="1" s="1"/>
  <c r="U112" i="1"/>
  <c r="V112" i="1" s="1"/>
  <c r="U204" i="1"/>
  <c r="V204" i="1" s="1"/>
  <c r="U540" i="1"/>
  <c r="U174" i="1"/>
  <c r="V174" i="1" s="1"/>
  <c r="U625" i="1"/>
  <c r="V625" i="1" s="1"/>
  <c r="U100" i="1"/>
  <c r="V100" i="1" s="1"/>
  <c r="U974" i="1"/>
  <c r="V974" i="1" s="1"/>
  <c r="U824" i="1"/>
  <c r="V824" i="1" s="1"/>
  <c r="U1040" i="1"/>
  <c r="V1040" i="1" s="1"/>
  <c r="U755" i="1"/>
  <c r="V755" i="1" s="1"/>
  <c r="U833" i="1"/>
  <c r="V833" i="1" s="1"/>
  <c r="U532" i="1"/>
  <c r="U650" i="1"/>
  <c r="U504" i="1"/>
  <c r="V504" i="1" s="1"/>
  <c r="U662" i="1"/>
  <c r="U794" i="1"/>
  <c r="V794" i="1" s="1"/>
  <c r="U1057" i="1"/>
  <c r="V1057" i="1" s="1"/>
  <c r="U730" i="1"/>
  <c r="V730" i="1" s="1"/>
  <c r="U550" i="1"/>
  <c r="V550" i="1" s="1"/>
  <c r="U194" i="1"/>
  <c r="V194" i="1" s="1"/>
  <c r="U527" i="1"/>
  <c r="V527" i="1" s="1"/>
  <c r="U161" i="1"/>
  <c r="V161" i="1" s="1"/>
  <c r="U266" i="1"/>
  <c r="V266" i="1" s="1"/>
  <c r="U867" i="1"/>
  <c r="V867" i="1" s="1"/>
  <c r="U721" i="1"/>
  <c r="V721" i="1" s="1"/>
  <c r="U937" i="1"/>
  <c r="V937" i="1" s="1"/>
  <c r="U626" i="1"/>
  <c r="V626" i="1" s="1"/>
  <c r="U681" i="1"/>
  <c r="V681" i="1" s="1"/>
  <c r="U837" i="1"/>
  <c r="V837" i="1" s="1"/>
  <c r="U531" i="1"/>
  <c r="U394" i="1"/>
  <c r="V394" i="1" s="1"/>
  <c r="U632" i="1"/>
  <c r="V632" i="1" s="1"/>
  <c r="U538" i="1"/>
  <c r="V538" i="1" s="1"/>
  <c r="U918" i="1"/>
  <c r="V918" i="1" s="1"/>
  <c r="U633" i="1"/>
  <c r="V633" i="1" s="1"/>
  <c r="U243" i="1"/>
  <c r="V243" i="1" s="1"/>
  <c r="U191" i="1"/>
  <c r="V191" i="1" s="1"/>
  <c r="U507" i="1"/>
  <c r="V507" i="1" s="1"/>
  <c r="U278" i="1"/>
  <c r="V278" i="1" s="1"/>
  <c r="U860" i="1"/>
  <c r="U714" i="1"/>
  <c r="V714" i="1" s="1"/>
  <c r="U930" i="1"/>
  <c r="U616" i="1"/>
  <c r="U674" i="1"/>
  <c r="V674" i="1" s="1"/>
  <c r="U801" i="1"/>
  <c r="V801" i="1" s="1"/>
  <c r="U524" i="1"/>
  <c r="V524" i="1" s="1"/>
  <c r="U387" i="1"/>
  <c r="V387" i="1" s="1"/>
  <c r="U606" i="1"/>
  <c r="V606" i="1" s="1"/>
  <c r="U519" i="1"/>
  <c r="V519" i="1" s="1"/>
  <c r="U911" i="1"/>
  <c r="V911" i="1" s="1"/>
  <c r="U505" i="1"/>
  <c r="V505" i="1" s="1"/>
  <c r="U227" i="1"/>
  <c r="V227" i="1" s="1"/>
  <c r="U188" i="1"/>
  <c r="V188" i="1" s="1"/>
  <c r="U452" i="1"/>
  <c r="V452" i="1" s="1"/>
  <c r="U29" i="1"/>
  <c r="V29" i="1" s="1"/>
  <c r="U344" i="1"/>
  <c r="V344" i="1" s="1"/>
  <c r="U853" i="1"/>
  <c r="V853" i="1" s="1"/>
  <c r="U703" i="1"/>
  <c r="U919" i="1"/>
  <c r="V919" i="1" s="1"/>
  <c r="U613" i="1"/>
  <c r="V613" i="1" s="1"/>
  <c r="U664" i="1"/>
  <c r="V664" i="1" s="1"/>
  <c r="U772" i="1"/>
  <c r="V772" i="1" s="1"/>
  <c r="U514" i="1"/>
  <c r="V514" i="1" s="1"/>
  <c r="U377" i="1"/>
  <c r="V377" i="1" s="1"/>
  <c r="U586" i="1"/>
  <c r="V586" i="1" s="1"/>
  <c r="U515" i="1"/>
  <c r="V515" i="1" s="1"/>
  <c r="U581" i="1"/>
  <c r="V581" i="1" s="1"/>
  <c r="U467" i="1"/>
  <c r="V467" i="1" s="1"/>
  <c r="U211" i="1"/>
  <c r="V211" i="1" s="1"/>
  <c r="U127" i="1"/>
  <c r="V127" i="1" s="1"/>
  <c r="U422" i="1"/>
  <c r="V422" i="1" s="1"/>
  <c r="U36" i="1"/>
  <c r="V36" i="1" s="1"/>
  <c r="U383" i="1"/>
  <c r="V383" i="1" s="1"/>
  <c r="U846" i="1"/>
  <c r="V846" i="1" s="1"/>
  <c r="U1062" i="1"/>
  <c r="U912" i="1"/>
  <c r="V912" i="1" s="1"/>
  <c r="U603" i="1"/>
  <c r="V603" i="1" s="1"/>
  <c r="U661" i="1"/>
  <c r="V661" i="1" s="1"/>
  <c r="U762" i="1"/>
  <c r="V762" i="1" s="1"/>
  <c r="U736" i="1"/>
  <c r="U374" i="1"/>
  <c r="V374" i="1" s="1"/>
  <c r="U578" i="1"/>
  <c r="V578" i="1" s="1"/>
  <c r="U506" i="1"/>
  <c r="V506" i="1" s="1"/>
  <c r="U557" i="1"/>
  <c r="V557" i="1" s="1"/>
  <c r="U455" i="1"/>
  <c r="V455" i="1" s="1"/>
  <c r="U195" i="1"/>
  <c r="V195" i="1" s="1"/>
  <c r="U124" i="1"/>
  <c r="V124" i="1" s="1"/>
  <c r="U400" i="1"/>
  <c r="V400" i="1" s="1"/>
  <c r="U39" i="1"/>
  <c r="V39" i="1" s="1"/>
  <c r="V779" i="1"/>
  <c r="V356" i="1"/>
  <c r="V928" i="1"/>
  <c r="V215" i="1"/>
  <c r="V57" i="1"/>
  <c r="V592" i="1"/>
  <c r="V502" i="1"/>
  <c r="V547" i="1"/>
  <c r="V208" i="1"/>
  <c r="V367" i="1"/>
  <c r="V600" i="1"/>
  <c r="V16" i="1"/>
  <c r="V86" i="1"/>
  <c r="V708" i="1"/>
  <c r="V456" i="1"/>
  <c r="V907" i="1"/>
  <c r="V608" i="1"/>
  <c r="V938" i="1"/>
  <c r="V947" i="1"/>
  <c r="V900" i="1"/>
  <c r="V1062" i="1"/>
  <c r="V968" i="1"/>
  <c r="V862" i="1"/>
  <c r="V482" i="1"/>
  <c r="V364" i="1"/>
  <c r="V651" i="1"/>
  <c r="V723" i="1"/>
  <c r="V476" i="1"/>
  <c r="V859" i="1"/>
  <c r="V510" i="1"/>
  <c r="V763" i="1"/>
  <c r="V607" i="1"/>
  <c r="V930" i="1"/>
  <c r="V963" i="1"/>
  <c r="V916" i="1"/>
  <c r="V1031" i="1"/>
  <c r="V984" i="1"/>
  <c r="V282" i="1"/>
  <c r="V760" i="1"/>
  <c r="V744" i="1"/>
  <c r="V650" i="1"/>
  <c r="V759" i="1"/>
  <c r="V148" i="1"/>
  <c r="V466" i="1"/>
  <c r="V59" i="1"/>
  <c r="V392" i="1"/>
  <c r="V727" i="1"/>
  <c r="V752" i="1"/>
  <c r="V475" i="1"/>
  <c r="V892" i="1"/>
  <c r="V500" i="1"/>
  <c r="V501" i="1"/>
  <c r="V652" i="1"/>
  <c r="V960" i="1"/>
  <c r="V991" i="1"/>
  <c r="V1000" i="1"/>
  <c r="V102" i="1"/>
  <c r="V896" i="1"/>
  <c r="V283" i="1"/>
  <c r="V535" i="1"/>
  <c r="V157" i="1"/>
  <c r="V42" i="1"/>
  <c r="V596" i="1"/>
  <c r="V766" i="1"/>
  <c r="V152" i="1"/>
  <c r="V1035" i="1"/>
  <c r="V312" i="1"/>
  <c r="V73" i="1"/>
  <c r="V751" i="1"/>
  <c r="V186" i="1"/>
  <c r="V520" i="1"/>
  <c r="V927" i="1"/>
  <c r="V189" i="1"/>
  <c r="V939" i="1"/>
  <c r="V668" i="1"/>
  <c r="V542" i="1"/>
  <c r="V816" i="1"/>
  <c r="V990" i="1"/>
  <c r="V995" i="1"/>
  <c r="V948" i="1"/>
  <c r="V807" i="1"/>
  <c r="V1063" i="1"/>
  <c r="V567" i="1"/>
  <c r="V323" i="1"/>
  <c r="V531" i="1"/>
  <c r="V11" i="1"/>
  <c r="V987" i="1"/>
  <c r="V28" i="1"/>
  <c r="V386" i="1"/>
  <c r="V43" i="1"/>
  <c r="V421" i="1"/>
  <c r="V13" i="1"/>
  <c r="V66" i="1"/>
  <c r="V133" i="1"/>
  <c r="V830" i="1"/>
  <c r="V290" i="1"/>
  <c r="V634" i="1"/>
  <c r="V24" i="1"/>
  <c r="V291" i="1"/>
  <c r="V616" i="1"/>
  <c r="V167" i="1"/>
  <c r="V706" i="1"/>
  <c r="V98" i="1"/>
  <c r="V770" i="1"/>
  <c r="V812" i="1"/>
  <c r="V155" i="1"/>
  <c r="V540" i="1"/>
  <c r="V972" i="1"/>
  <c r="V684" i="1"/>
  <c r="V17" i="1"/>
  <c r="V149" i="1"/>
  <c r="V1020" i="1"/>
  <c r="V1051" i="1"/>
  <c r="V964" i="1"/>
  <c r="V870" i="1"/>
  <c r="V1032" i="1"/>
  <c r="V21" i="1"/>
  <c r="V232" i="1"/>
  <c r="V389" i="1"/>
  <c r="V707" i="1"/>
  <c r="V860" i="1"/>
  <c r="V104" i="1"/>
  <c r="V692" i="1"/>
  <c r="V460" i="1"/>
  <c r="V864" i="1"/>
  <c r="V530" i="1"/>
  <c r="V34" i="1"/>
  <c r="V635" i="1"/>
  <c r="V880" i="1"/>
  <c r="V293" i="1"/>
  <c r="V619" i="1"/>
  <c r="V38" i="1"/>
  <c r="V726" i="1"/>
  <c r="V811" i="1"/>
  <c r="V170" i="1"/>
  <c r="V539" i="1"/>
  <c r="V564" i="1"/>
  <c r="V565" i="1"/>
  <c r="V27" i="1"/>
  <c r="V298" i="1"/>
  <c r="V876" i="1"/>
  <c r="V670" i="1"/>
  <c r="V432" i="1"/>
  <c r="V687" i="1"/>
  <c r="V839" i="1"/>
  <c r="V792" i="1"/>
  <c r="V1048" i="1"/>
  <c r="V44" i="1"/>
  <c r="V532" i="1"/>
  <c r="V703" i="1"/>
  <c r="V92" i="1"/>
  <c r="V552" i="1"/>
  <c r="V643" i="1"/>
  <c r="V381" i="1"/>
  <c r="V10" i="1"/>
  <c r="V79" i="1"/>
  <c r="V31" i="1"/>
  <c r="V379" i="1"/>
  <c r="V712" i="1"/>
  <c r="V397" i="1"/>
  <c r="V737" i="1"/>
  <c r="V146" i="1"/>
  <c r="V484" i="1"/>
  <c r="V863" i="1"/>
  <c r="V325" i="1"/>
  <c r="V659" i="1"/>
  <c r="V879" i="1"/>
  <c r="V311" i="1"/>
  <c r="V50" i="1"/>
  <c r="V370" i="1"/>
  <c r="V1052" i="1"/>
  <c r="V715" i="1"/>
  <c r="V906" i="1"/>
  <c r="V448" i="1"/>
  <c r="V702" i="1"/>
  <c r="V1043" i="1"/>
  <c r="V996" i="1"/>
  <c r="V777" i="1"/>
  <c r="V419" i="1"/>
  <c r="V612" i="1"/>
  <c r="V56" i="1"/>
  <c r="V69" i="1"/>
  <c r="V956" i="1"/>
  <c r="V322" i="1"/>
  <c r="V738" i="1"/>
  <c r="V54" i="1"/>
  <c r="V396" i="1"/>
  <c r="V736" i="1"/>
  <c r="V117" i="1"/>
  <c r="V420" i="1"/>
  <c r="V943" i="1"/>
  <c r="V365" i="1"/>
  <c r="V697" i="1"/>
  <c r="V348" i="1"/>
  <c r="V679" i="1"/>
  <c r="V218" i="1"/>
  <c r="V534" i="1"/>
  <c r="V662" i="1"/>
  <c r="V85" i="1"/>
  <c r="V769" i="1"/>
  <c r="V583" i="1"/>
  <c r="V7" i="1"/>
  <c r="V609" i="1"/>
  <c r="V328" i="1"/>
  <c r="V464" i="1"/>
  <c r="V1059" i="1"/>
  <c r="V871" i="1"/>
  <c r="V793" i="1"/>
</calcChain>
</file>

<file path=xl/sharedStrings.xml><?xml version="1.0" encoding="utf-8"?>
<sst xmlns="http://schemas.openxmlformats.org/spreadsheetml/2006/main" count="4180" uniqueCount="2260">
  <si>
    <t>PID</t>
  </si>
  <si>
    <t>Street Address</t>
  </si>
  <si>
    <t>MBLU</t>
  </si>
  <si>
    <t>Assessment</t>
  </si>
  <si>
    <t>Appraisal</t>
  </si>
  <si>
    <t>Lot Size (acres)</t>
  </si>
  <si>
    <t>Land Use Code</t>
  </si>
  <si>
    <t>Description</t>
  </si>
  <si>
    <t>Zoning District</t>
  </si>
  <si>
    <t># Buildings</t>
  </si>
  <si>
    <t>Year</t>
  </si>
  <si>
    <t>Improvements</t>
  </si>
  <si>
    <t>Land</t>
  </si>
  <si>
    <t>Total</t>
  </si>
  <si>
    <t>30 PLEASANT ST</t>
  </si>
  <si>
    <t xml:space="preserve">201/  86/  /  / </t>
  </si>
  <si>
    <t>SINGLE FAM MDL01</t>
  </si>
  <si>
    <t>LCD</t>
  </si>
  <si>
    <t>24 PLEASANT ST</t>
  </si>
  <si>
    <t xml:space="preserve">201/  88/  /  / </t>
  </si>
  <si>
    <t>16 PLEASANT ST</t>
  </si>
  <si>
    <t xml:space="preserve">201/  90/  /  / </t>
  </si>
  <si>
    <t>12+14 PLEASANT ST</t>
  </si>
  <si>
    <t xml:space="preserve">201/  91/  /  / </t>
  </si>
  <si>
    <t>MULTI HSES</t>
  </si>
  <si>
    <t>10 PLEASANT ST</t>
  </si>
  <si>
    <t xml:space="preserve">201/  92/  /  / </t>
  </si>
  <si>
    <t>6 JOHN THOMSON WY (L/O)</t>
  </si>
  <si>
    <t xml:space="preserve">201/  93/  100/  / </t>
  </si>
  <si>
    <t>MUNICPAL  MDL-00</t>
  </si>
  <si>
    <t>LDC</t>
  </si>
  <si>
    <t>6 JOHN THOMSON WY(HORSESHD)</t>
  </si>
  <si>
    <t xml:space="preserve">201/  93/  200/  / </t>
  </si>
  <si>
    <t>CHURCH ETC  MDL-00</t>
  </si>
  <si>
    <t>2 PLEASANT ST (JAILHOUSE)</t>
  </si>
  <si>
    <t xml:space="preserve">201/  94/  100/  / </t>
  </si>
  <si>
    <t>903I</t>
  </si>
  <si>
    <t>MUNICPAL  MDL-96</t>
  </si>
  <si>
    <t>4 JOHN THOMSON WY</t>
  </si>
  <si>
    <t xml:space="preserve">201/  94/  200/  / </t>
  </si>
  <si>
    <t>920C</t>
  </si>
  <si>
    <t>NON PROFIT  MDL-94</t>
  </si>
  <si>
    <t>5 DORCHESTER RD</t>
  </si>
  <si>
    <t xml:space="preserve">201/  96/  /  / </t>
  </si>
  <si>
    <t>906C</t>
  </si>
  <si>
    <t>CHURCH ETC  MDL-94</t>
  </si>
  <si>
    <t>7 DORCHESTER RD</t>
  </si>
  <si>
    <t xml:space="preserve">201/  97/  /  / </t>
  </si>
  <si>
    <t>19 DORCHESTER RD</t>
  </si>
  <si>
    <t xml:space="preserve">201/  100/  /  / </t>
  </si>
  <si>
    <t>21 DORCHESTER RD</t>
  </si>
  <si>
    <t xml:space="preserve">201/  101/  /  / </t>
  </si>
  <si>
    <t>50 HIGH ST</t>
  </si>
  <si>
    <t xml:space="preserve">201/  102/  1000/  / </t>
  </si>
  <si>
    <t>48 HIGH ST</t>
  </si>
  <si>
    <t xml:space="preserve">201/  102/  2000/  / </t>
  </si>
  <si>
    <t>HOSP PVT</t>
  </si>
  <si>
    <t>44 HIGH ST (FIRE STATION)</t>
  </si>
  <si>
    <t xml:space="preserve">201/  103/  /  / </t>
  </si>
  <si>
    <t>FIRE</t>
  </si>
  <si>
    <t>40 HIGH ST</t>
  </si>
  <si>
    <t xml:space="preserve">201/  104/  /  / </t>
  </si>
  <si>
    <t>DEVEL LAND</t>
  </si>
  <si>
    <t>36 HIGH ST</t>
  </si>
  <si>
    <t xml:space="preserve">201/  106/  /  / </t>
  </si>
  <si>
    <t>32 HIGH ST</t>
  </si>
  <si>
    <t xml:space="preserve">201/  107/  /  / </t>
  </si>
  <si>
    <t>30 HIGH ST</t>
  </si>
  <si>
    <t xml:space="preserve">201/  109/  1000/  / </t>
  </si>
  <si>
    <t>STATE NH</t>
  </si>
  <si>
    <t>24 HIGH ST (HIGHWAY GARAGE)</t>
  </si>
  <si>
    <t xml:space="preserve">201/  110/  1000/  / </t>
  </si>
  <si>
    <t>18 HIGH ST</t>
  </si>
  <si>
    <t xml:space="preserve">201/  111/  /  / </t>
  </si>
  <si>
    <t>14 HIGH ST</t>
  </si>
  <si>
    <t xml:space="preserve">201/  112/  /  / </t>
  </si>
  <si>
    <t>8 HIGH ST</t>
  </si>
  <si>
    <t xml:space="preserve">201/  113/  /  / </t>
  </si>
  <si>
    <t>4 CREAMERY LN</t>
  </si>
  <si>
    <t xml:space="preserve">201/  117/  /  / </t>
  </si>
  <si>
    <t>Single Fam</t>
  </si>
  <si>
    <t>13 CREAMERY LN</t>
  </si>
  <si>
    <t xml:space="preserve">201/  118/  /  / </t>
  </si>
  <si>
    <t>1 HIGH ST</t>
  </si>
  <si>
    <t xml:space="preserve">201/  120/  /  / </t>
  </si>
  <si>
    <t>903R</t>
  </si>
  <si>
    <t>MUNICIPAL MDL-01</t>
  </si>
  <si>
    <t>10 SPRING HILL LN</t>
  </si>
  <si>
    <t xml:space="preserve">201/  123/  /  / </t>
  </si>
  <si>
    <t>OTUNR-5</t>
  </si>
  <si>
    <t>6 SPRING HILL LN</t>
  </si>
  <si>
    <t xml:space="preserve">201/  124/  /  / </t>
  </si>
  <si>
    <t>13 HIGH ST</t>
  </si>
  <si>
    <t xml:space="preserve">201/  125/  /  / </t>
  </si>
  <si>
    <t>15 HIGH ST</t>
  </si>
  <si>
    <t xml:space="preserve">201/  126/  /  / </t>
  </si>
  <si>
    <t>288 ORFORD RD</t>
  </si>
  <si>
    <t xml:space="preserve">406/  22/  2000/  / </t>
  </si>
  <si>
    <t>RD</t>
  </si>
  <si>
    <t>19 HIGH ST</t>
  </si>
  <si>
    <t xml:space="preserve">201/  127/  /  / </t>
  </si>
  <si>
    <t>27 HIGH ST</t>
  </si>
  <si>
    <t xml:space="preserve">201/  128/  1000/  / </t>
  </si>
  <si>
    <t>35 HIGH ST</t>
  </si>
  <si>
    <t xml:space="preserve">201/  129/  /  / </t>
  </si>
  <si>
    <t>31 ROCKY HILL LN</t>
  </si>
  <si>
    <t xml:space="preserve">201/  131/  /  / </t>
  </si>
  <si>
    <t>RES ACLNUD</t>
  </si>
  <si>
    <t>12 ROCKY HILL LN</t>
  </si>
  <si>
    <t xml:space="preserve">201/  132/  /  / </t>
  </si>
  <si>
    <t>49 HIGH ST</t>
  </si>
  <si>
    <t xml:space="preserve">201/  133/  /  / </t>
  </si>
  <si>
    <t>AC LND IMP</t>
  </si>
  <si>
    <t>13 HEWS LN</t>
  </si>
  <si>
    <t xml:space="preserve">401/  46/  /  / </t>
  </si>
  <si>
    <t>76 GOODELL LN</t>
  </si>
  <si>
    <t xml:space="preserve">401/  4/  /  / </t>
  </si>
  <si>
    <t>54 GOODELL LN</t>
  </si>
  <si>
    <t xml:space="preserve">401/  5/  /  / </t>
  </si>
  <si>
    <t>HWMR-5</t>
  </si>
  <si>
    <t>42 GOODELL LN</t>
  </si>
  <si>
    <t xml:space="preserve">401/  6/  /  / </t>
  </si>
  <si>
    <t>FARMR-4</t>
  </si>
  <si>
    <t>68 PRESTON RD</t>
  </si>
  <si>
    <t xml:space="preserve">401/  7/  /  / </t>
  </si>
  <si>
    <t>WPUN-5</t>
  </si>
  <si>
    <t>298 BAKER HILL RD</t>
  </si>
  <si>
    <t xml:space="preserve">401/  10/  /  / </t>
  </si>
  <si>
    <t>65 GOODELL LN</t>
  </si>
  <si>
    <t xml:space="preserve">401/  12/  /  / </t>
  </si>
  <si>
    <t>HWMR-3</t>
  </si>
  <si>
    <t>102 DARTMOUTH COLLEGE HY</t>
  </si>
  <si>
    <t xml:space="preserve">401/  14/  /  / </t>
  </si>
  <si>
    <t>84 DARTMOUTH COLLEGE HY</t>
  </si>
  <si>
    <t xml:space="preserve">401/  15/  /  / </t>
  </si>
  <si>
    <t>APT OVER 8</t>
  </si>
  <si>
    <t>BD</t>
  </si>
  <si>
    <t>60 DARTMOUTH COLLEGE HY</t>
  </si>
  <si>
    <t xml:space="preserve">401/  17/  /  / </t>
  </si>
  <si>
    <t>19 GOOSE POND RD</t>
  </si>
  <si>
    <t xml:space="preserve">401/  18/  /  / </t>
  </si>
  <si>
    <t>51 GOOSE POND RD</t>
  </si>
  <si>
    <t xml:space="preserve">401/  20/  /  / </t>
  </si>
  <si>
    <t>57 GOOSE POND RD</t>
  </si>
  <si>
    <t xml:space="preserve">401/  21/  /  / </t>
  </si>
  <si>
    <t>137 MUD TURTLE POND RD</t>
  </si>
  <si>
    <t xml:space="preserve">406/  26/  /  / </t>
  </si>
  <si>
    <t>HWM-4</t>
  </si>
  <si>
    <t>127 GOOSE POND RD</t>
  </si>
  <si>
    <t xml:space="preserve">401/  23/  1100/  / </t>
  </si>
  <si>
    <t>HWUNR-4</t>
  </si>
  <si>
    <t>149 GOOSE POND RD</t>
  </si>
  <si>
    <t xml:space="preserve">401/  23/  3000/  / </t>
  </si>
  <si>
    <t>153 GOOSE POND RD</t>
  </si>
  <si>
    <t xml:space="preserve">401/  24/  /  / </t>
  </si>
  <si>
    <t>157 GOOSE POND RD</t>
  </si>
  <si>
    <t xml:space="preserve">401/  25/  /  / </t>
  </si>
  <si>
    <t>32 PELTON LN</t>
  </si>
  <si>
    <t xml:space="preserve">401/  27/  /  / </t>
  </si>
  <si>
    <t>342 BAKER HILL RD</t>
  </si>
  <si>
    <t xml:space="preserve">401/  29/  /  / </t>
  </si>
  <si>
    <t>MOBILE HOM  MDL-02</t>
  </si>
  <si>
    <t>320 BAKER HILL RD</t>
  </si>
  <si>
    <t xml:space="preserve">401/  30/  1000/  / </t>
  </si>
  <si>
    <t>330 BAKER HILL RD</t>
  </si>
  <si>
    <t xml:space="preserve">401/  30/  2000/  / </t>
  </si>
  <si>
    <t>156 GOOSE POND RD</t>
  </si>
  <si>
    <t xml:space="preserve">401/  32/  /  / </t>
  </si>
  <si>
    <t>154 GOOSE POND RD</t>
  </si>
  <si>
    <t xml:space="preserve">401/  33/  /  / </t>
  </si>
  <si>
    <t>144 GOOSE POND RD</t>
  </si>
  <si>
    <t xml:space="preserve">401/  35/  /  / </t>
  </si>
  <si>
    <t>142 GOOSE POND RD</t>
  </si>
  <si>
    <t xml:space="preserve">401/  36/  /  / </t>
  </si>
  <si>
    <t>198 BAKER HILL RD</t>
  </si>
  <si>
    <t xml:space="preserve">410/  9/  2000/  / </t>
  </si>
  <si>
    <t>FARM-6</t>
  </si>
  <si>
    <t>138 GOOSE POND RD</t>
  </si>
  <si>
    <t xml:space="preserve">401/  37/  /  / </t>
  </si>
  <si>
    <t>72 GOOSE POND RD</t>
  </si>
  <si>
    <t xml:space="preserve">401/  39/  /  / </t>
  </si>
  <si>
    <t>40 GOOSE POND RD</t>
  </si>
  <si>
    <t xml:space="preserve">401/  41/  /  / </t>
  </si>
  <si>
    <t>36 GOOSE POND RD</t>
  </si>
  <si>
    <t xml:space="preserve">401/  42/  /  / </t>
  </si>
  <si>
    <t>20 DARTMOUTH COLLEGE HY</t>
  </si>
  <si>
    <t xml:space="preserve">401/  43/  /  / </t>
  </si>
  <si>
    <t>FARMR-5</t>
  </si>
  <si>
    <t>1 DARTMOUTH COLLEGE HY</t>
  </si>
  <si>
    <t xml:space="preserve">401/  44/  /  / </t>
  </si>
  <si>
    <t>7 HEWS LN</t>
  </si>
  <si>
    <t xml:space="preserve">401/  45/  /  / </t>
  </si>
  <si>
    <t>FLOWAGE RIGHTS</t>
  </si>
  <si>
    <t xml:space="preserve">100/  1/  /  / </t>
  </si>
  <si>
    <t>ELEC PLANT</t>
  </si>
  <si>
    <t>POWER LINES/L-37.62 MI</t>
  </si>
  <si>
    <t xml:space="preserve">100/  2/  /  / </t>
  </si>
  <si>
    <t>POWER LINES</t>
  </si>
  <si>
    <t xml:space="preserve">100/  3/  /  / </t>
  </si>
  <si>
    <t xml:space="preserve">100/  4/  /  / </t>
  </si>
  <si>
    <t>58 DORCHESTER RD</t>
  </si>
  <si>
    <t xml:space="preserve">201/  1/  /  / </t>
  </si>
  <si>
    <t>42 DORCHESTER RD</t>
  </si>
  <si>
    <t xml:space="preserve">201/  4/  /  / </t>
  </si>
  <si>
    <t>40 DORCHESTER RD</t>
  </si>
  <si>
    <t xml:space="preserve">201/  5/  /  / </t>
  </si>
  <si>
    <t>36 DORCHESTER RD</t>
  </si>
  <si>
    <t xml:space="preserve">201/  6/  /  / </t>
  </si>
  <si>
    <t>32 DORCHESTER RD</t>
  </si>
  <si>
    <t xml:space="preserve">201/  7/  /  / </t>
  </si>
  <si>
    <t>22 DORCHESTER RD</t>
  </si>
  <si>
    <t xml:space="preserve">201/  9/  /  / </t>
  </si>
  <si>
    <t>18 DORCHESTER RD</t>
  </si>
  <si>
    <t xml:space="preserve">201/  10/  /  / </t>
  </si>
  <si>
    <t>1 MARKET ST</t>
  </si>
  <si>
    <t xml:space="preserve">201/  11/  /  / </t>
  </si>
  <si>
    <t>INNS</t>
  </si>
  <si>
    <t>7 MARKET ST</t>
  </si>
  <si>
    <t xml:space="preserve">201/  12/  1000/  / </t>
  </si>
  <si>
    <t>5 MARKET ST</t>
  </si>
  <si>
    <t xml:space="preserve">201/  12/  2000/  / </t>
  </si>
  <si>
    <t>11 MARKET ST</t>
  </si>
  <si>
    <t xml:space="preserve">201/  13/  /  / </t>
  </si>
  <si>
    <t>15 MARKET ST</t>
  </si>
  <si>
    <t xml:space="preserve">201/  14/  /  / </t>
  </si>
  <si>
    <t>19 MARKET ST</t>
  </si>
  <si>
    <t xml:space="preserve">201/  15/  /  / </t>
  </si>
  <si>
    <t>25 MARKET ST</t>
  </si>
  <si>
    <t xml:space="preserve">201/  16/  /  / </t>
  </si>
  <si>
    <t>26 MARKET ST</t>
  </si>
  <si>
    <t xml:space="preserve">201/  19/  /  / </t>
  </si>
  <si>
    <t>30 MARKET ST</t>
  </si>
  <si>
    <t xml:space="preserve">201/  18/  /  / </t>
  </si>
  <si>
    <t>20 MARKET ST</t>
  </si>
  <si>
    <t xml:space="preserve">201/  21/  /  / </t>
  </si>
  <si>
    <t>27 PLEASANT ST</t>
  </si>
  <si>
    <t xml:space="preserve">201/  80/  0020/  / </t>
  </si>
  <si>
    <t>CONDO</t>
  </si>
  <si>
    <t>3 PRESTON RD</t>
  </si>
  <si>
    <t xml:space="preserve">402/  37/  0100/  / </t>
  </si>
  <si>
    <t>11  PRESTON RD</t>
  </si>
  <si>
    <t xml:space="preserve">401/  1/  1000/  / </t>
  </si>
  <si>
    <t>8 MARKET ST</t>
  </si>
  <si>
    <t xml:space="preserve">201/  25/  /  / </t>
  </si>
  <si>
    <t>655 RIVER RD</t>
  </si>
  <si>
    <t xml:space="preserve">405/  30/  2000/  / </t>
  </si>
  <si>
    <t>SFR WATER  MDL-01</t>
  </si>
  <si>
    <t>667 RIVER RD</t>
  </si>
  <si>
    <t xml:space="preserve">405/  31/  /  / </t>
  </si>
  <si>
    <t>669 RIVER RD</t>
  </si>
  <si>
    <t xml:space="preserve">405/  32/  /  / </t>
  </si>
  <si>
    <t>108 HORTON LN</t>
  </si>
  <si>
    <t xml:space="preserve">408/  45/  /  / </t>
  </si>
  <si>
    <t>44 HORTON LN</t>
  </si>
  <si>
    <t xml:space="preserve">408/  46/  /  / </t>
  </si>
  <si>
    <t>65 WASHBURN HILL RD</t>
  </si>
  <si>
    <t xml:space="preserve">402/  15/  2000/  / </t>
  </si>
  <si>
    <t>WPMR-4</t>
  </si>
  <si>
    <t>36 HORTON LN</t>
  </si>
  <si>
    <t xml:space="preserve">408/  47/  1000/  / </t>
  </si>
  <si>
    <t>765 RIVER RD</t>
  </si>
  <si>
    <t xml:space="preserve">405/  38/  1000/  / </t>
  </si>
  <si>
    <t>772 RIVER RD</t>
  </si>
  <si>
    <t xml:space="preserve">405/  39/  /  / </t>
  </si>
  <si>
    <t>748 RIVER RD</t>
  </si>
  <si>
    <t xml:space="preserve">405/  40/  /  / </t>
  </si>
  <si>
    <t>RES ACLNDV</t>
  </si>
  <si>
    <t>736 RIVER RD</t>
  </si>
  <si>
    <t xml:space="preserve">405/  42/  1000/  / </t>
  </si>
  <si>
    <t>738 RIVER RD</t>
  </si>
  <si>
    <t xml:space="preserve">405/  42/  2000/  / </t>
  </si>
  <si>
    <t>122 BRECK HILL RD</t>
  </si>
  <si>
    <t xml:space="preserve">405/  44/  /  / </t>
  </si>
  <si>
    <t>100 BRECK HILL RD</t>
  </si>
  <si>
    <t xml:space="preserve">405/  45/  1000/  / </t>
  </si>
  <si>
    <t>92 BRECK HILL RD</t>
  </si>
  <si>
    <t xml:space="preserve">405/  45/  2000/  / </t>
  </si>
  <si>
    <t>WPUN-6</t>
  </si>
  <si>
    <t>80 BRECK HILL RD</t>
  </si>
  <si>
    <t xml:space="preserve">405/  46/  /  / </t>
  </si>
  <si>
    <t>4 MARKET ST</t>
  </si>
  <si>
    <t xml:space="preserve">201/  27/  /  / </t>
  </si>
  <si>
    <t>1 ON THE COMMON (COMMON)</t>
  </si>
  <si>
    <t xml:space="preserve">201/  28/  /  / </t>
  </si>
  <si>
    <t>TOWN-PROP</t>
  </si>
  <si>
    <t>16 ON THE COMMON</t>
  </si>
  <si>
    <t xml:space="preserve">201/  30/  /  / </t>
  </si>
  <si>
    <t>14 ON THE COMMON</t>
  </si>
  <si>
    <t xml:space="preserve">201/  31/  1000/  / </t>
  </si>
  <si>
    <t>TWO FAMILY</t>
  </si>
  <si>
    <t>18 MARKET ST (BIG ROCK)</t>
  </si>
  <si>
    <t xml:space="preserve">201/  31/  2000/  / </t>
  </si>
  <si>
    <t>12 ON THE COMMON</t>
  </si>
  <si>
    <t xml:space="preserve">201/  32/  /  / </t>
  </si>
  <si>
    <t>10 ON THE COMMON</t>
  </si>
  <si>
    <t xml:space="preserve">201/  33/  /  / </t>
  </si>
  <si>
    <t>8 ON THE COMMON</t>
  </si>
  <si>
    <t xml:space="preserve">201/  34/  /  / </t>
  </si>
  <si>
    <t>6 ON THE COMMON UNIT #1</t>
  </si>
  <si>
    <t xml:space="preserve">201/  35/  0010/  / </t>
  </si>
  <si>
    <t>CONDO NL  MDL-05</t>
  </si>
  <si>
    <t>6 ON THE COMMON UNIT #5</t>
  </si>
  <si>
    <t xml:space="preserve">201/  35/  0050/  / </t>
  </si>
  <si>
    <t>182 GOOSE POND RD</t>
  </si>
  <si>
    <t xml:space="preserve">410/  73/  /  / </t>
  </si>
  <si>
    <t>203 GOOSE POND RD</t>
  </si>
  <si>
    <t xml:space="preserve">410/  63/  /  / </t>
  </si>
  <si>
    <t>4 ON THE COMMON</t>
  </si>
  <si>
    <t xml:space="preserve">201/  36/  /  / </t>
  </si>
  <si>
    <t>COMM WHSE</t>
  </si>
  <si>
    <t>101 GRAFTON TK</t>
  </si>
  <si>
    <t xml:space="preserve">413/  1/  /  / </t>
  </si>
  <si>
    <t>ELD</t>
  </si>
  <si>
    <t>38 UNION ST (LIBRARY)</t>
  </si>
  <si>
    <t xml:space="preserve">201/  38/  /  / </t>
  </si>
  <si>
    <t>903C</t>
  </si>
  <si>
    <t>MUNICPAL  MDL-94</t>
  </si>
  <si>
    <t>711 RIVER RD</t>
  </si>
  <si>
    <t xml:space="preserve">405/  35/  /  / </t>
  </si>
  <si>
    <t>729 RIVER RD</t>
  </si>
  <si>
    <t xml:space="preserve">405/  36/  /  / </t>
  </si>
  <si>
    <t>17 HEWS LN</t>
  </si>
  <si>
    <t xml:space="preserve">401/  47/  /  / </t>
  </si>
  <si>
    <t>FARMR-3</t>
  </si>
  <si>
    <t>20 HEWS LN</t>
  </si>
  <si>
    <t xml:space="preserve">401/  48/  /  / </t>
  </si>
  <si>
    <t>10 HEWS LN</t>
  </si>
  <si>
    <t xml:space="preserve">401/  49/  /  / </t>
  </si>
  <si>
    <t>8 HEWS LN</t>
  </si>
  <si>
    <t xml:space="preserve">401/  50/  /  / </t>
  </si>
  <si>
    <t>43 DARTMOUTH COLLEGE HY</t>
  </si>
  <si>
    <t xml:space="preserve">401/  51/  /  / </t>
  </si>
  <si>
    <t>61 DARTMOUTH COLLEGE HY</t>
  </si>
  <si>
    <t xml:space="preserve">401/  52/  /  / </t>
  </si>
  <si>
    <t>63-69 DARTMOUTH COLLEGE HY</t>
  </si>
  <si>
    <t xml:space="preserve">401/  53/  1000/  / </t>
  </si>
  <si>
    <t>77 DARTMOUTH COLLEGE HY</t>
  </si>
  <si>
    <t xml:space="preserve">401/  54/  /  / </t>
  </si>
  <si>
    <t>85 DARTMOUTH COLLEGE HY #3010</t>
  </si>
  <si>
    <t xml:space="preserve">401/  55/  301/  / </t>
  </si>
  <si>
    <t>101 DARTMOUTH COLLEGE HY</t>
  </si>
  <si>
    <t xml:space="preserve">401/  56/  /  / </t>
  </si>
  <si>
    <t>904C</t>
  </si>
  <si>
    <t>PRI SCHOOL  MDL-94</t>
  </si>
  <si>
    <t>82 RIVER RD</t>
  </si>
  <si>
    <t xml:space="preserve">401/  57/  /  / </t>
  </si>
  <si>
    <t>66 BLISS LN</t>
  </si>
  <si>
    <t xml:space="preserve">410/  46/  2000/  / </t>
  </si>
  <si>
    <t>OTUNR-4</t>
  </si>
  <si>
    <t>7 WILMOTT WY</t>
  </si>
  <si>
    <t xml:space="preserve">401/  59/  /  / </t>
  </si>
  <si>
    <t>21 WILMOTT WY</t>
  </si>
  <si>
    <t xml:space="preserve">401/  60/  /  / </t>
  </si>
  <si>
    <t>25 WILMOTT WY</t>
  </si>
  <si>
    <t xml:space="preserve">401/  61/  /  / </t>
  </si>
  <si>
    <t>34 WILMOTT WY</t>
  </si>
  <si>
    <t xml:space="preserve">401/  63/  /  / </t>
  </si>
  <si>
    <t>12 WILMOTT WY</t>
  </si>
  <si>
    <t xml:space="preserve">401/  65/  /  / </t>
  </si>
  <si>
    <t>59 ORFORD RD</t>
  </si>
  <si>
    <t xml:space="preserve">408/  19/  /  / </t>
  </si>
  <si>
    <t>HWUN-4</t>
  </si>
  <si>
    <t>100 RIVER RD</t>
  </si>
  <si>
    <t xml:space="preserve">402/  85/  /  / </t>
  </si>
  <si>
    <t>355 ORFORD RD</t>
  </si>
  <si>
    <t xml:space="preserve">406/  5/  /  / </t>
  </si>
  <si>
    <t>131 GRAFTON TK</t>
  </si>
  <si>
    <t xml:space="preserve">413/  4/  /  / </t>
  </si>
  <si>
    <t>HWUNR-2</t>
  </si>
  <si>
    <t>6 WILMOTT WY</t>
  </si>
  <si>
    <t xml:space="preserve">401/  66/  /  / </t>
  </si>
  <si>
    <t>50 RIVER RD</t>
  </si>
  <si>
    <t xml:space="preserve">401/  68/  /  / </t>
  </si>
  <si>
    <t>60 ORFORD RD</t>
  </si>
  <si>
    <t xml:space="preserve">408/  20/  /  / </t>
  </si>
  <si>
    <t>MLTI HS WF</t>
  </si>
  <si>
    <t>36 UNION ST</t>
  </si>
  <si>
    <t xml:space="preserve">201/  39/  /  / </t>
  </si>
  <si>
    <t>32 UNION ST</t>
  </si>
  <si>
    <t xml:space="preserve">201/  40/  /  / </t>
  </si>
  <si>
    <t>70 ORFORD RD</t>
  </si>
  <si>
    <t xml:space="preserve">408/  22/  1000/  / </t>
  </si>
  <si>
    <t>CABNCOLONY</t>
  </si>
  <si>
    <t>28 UNION ST</t>
  </si>
  <si>
    <t xml:space="preserve">201/  43/  /  / </t>
  </si>
  <si>
    <t>111C</t>
  </si>
  <si>
    <t>APT 4-UNT  MDL-94</t>
  </si>
  <si>
    <t>26 UNION ST</t>
  </si>
  <si>
    <t xml:space="preserve">201/  44/  /  / </t>
  </si>
  <si>
    <t>22 UNION ST</t>
  </si>
  <si>
    <t xml:space="preserve">201/  46/  /  / </t>
  </si>
  <si>
    <t>5 BROOK LN</t>
  </si>
  <si>
    <t xml:space="preserve">201/  48/  /  / </t>
  </si>
  <si>
    <t>4 BROOK LN</t>
  </si>
  <si>
    <t xml:space="preserve">201/  49/  /  / </t>
  </si>
  <si>
    <t>Problem loading parcel PID 71</t>
  </si>
  <si>
    <t>11 UNION ST</t>
  </si>
  <si>
    <t xml:space="preserve">201/  51/  1000/  / </t>
  </si>
  <si>
    <t>15 UNION ST</t>
  </si>
  <si>
    <t xml:space="preserve">201/  52/  /  / </t>
  </si>
  <si>
    <t>17 UNION ST</t>
  </si>
  <si>
    <t xml:space="preserve">201/  53/  /  / </t>
  </si>
  <si>
    <t>21 UNION ST</t>
  </si>
  <si>
    <t xml:space="preserve">201/  54/  /  / </t>
  </si>
  <si>
    <t>906R</t>
  </si>
  <si>
    <t>CHURCH ETC  MDL-01</t>
  </si>
  <si>
    <t>25 UNION ST</t>
  </si>
  <si>
    <t xml:space="preserve">201/  55/  /  / </t>
  </si>
  <si>
    <t>PRI RES</t>
  </si>
  <si>
    <t>27 UNION ST</t>
  </si>
  <si>
    <t xml:space="preserve">201/  56/  /  / </t>
  </si>
  <si>
    <t>35 UNION ST (ELEM SCHOOL)</t>
  </si>
  <si>
    <t xml:space="preserve">201/  58/  /  / </t>
  </si>
  <si>
    <t>39 UNION ST (LITTLE COMMON)</t>
  </si>
  <si>
    <t xml:space="preserve">201/  59/  /  / </t>
  </si>
  <si>
    <t>37 UNION ST</t>
  </si>
  <si>
    <t xml:space="preserve">201/  60/  /  / </t>
  </si>
  <si>
    <t>19 EAST THETFORD RD</t>
  </si>
  <si>
    <t xml:space="preserve">201/  61/  /  / </t>
  </si>
  <si>
    <t>2 HAMILTON LN</t>
  </si>
  <si>
    <t xml:space="preserve">201/  65/  /  / </t>
  </si>
  <si>
    <t>8 EAST THETFORD RD</t>
  </si>
  <si>
    <t xml:space="preserve">201/  66/  /  / </t>
  </si>
  <si>
    <t>6 EAST THETFORD RD</t>
  </si>
  <si>
    <t xml:space="preserve">201/  67/  /  / </t>
  </si>
  <si>
    <t>4 EAST THETFORD RD</t>
  </si>
  <si>
    <t xml:space="preserve">201/  68/  /  / </t>
  </si>
  <si>
    <t>1 MAIN          ST (33% INT)</t>
  </si>
  <si>
    <t xml:space="preserve">201/  70/  0010/  / </t>
  </si>
  <si>
    <t>340C</t>
  </si>
  <si>
    <t>OFF CONDO  MDL-94</t>
  </si>
  <si>
    <t>1 MAIN          ST (67% INT)</t>
  </si>
  <si>
    <t xml:space="preserve">201/  70/  0020/  / </t>
  </si>
  <si>
    <t>10 LATHAM LN</t>
  </si>
  <si>
    <t xml:space="preserve">201/  72/  /  / </t>
  </si>
  <si>
    <t>5 MAIN ST</t>
  </si>
  <si>
    <t xml:space="preserve">201/  73/  /  / </t>
  </si>
  <si>
    <t>STORE/SHOP  MDL-94</t>
  </si>
  <si>
    <t>7 MAIN ST</t>
  </si>
  <si>
    <t xml:space="preserve">201/  74/  /  / </t>
  </si>
  <si>
    <t>OFFICE BLD  MDL-94</t>
  </si>
  <si>
    <t>9 MAIN ST</t>
  </si>
  <si>
    <t xml:space="preserve">201/  75/  /  / </t>
  </si>
  <si>
    <t>13 MAIN ST</t>
  </si>
  <si>
    <t xml:space="preserve">201/  76/  /  / </t>
  </si>
  <si>
    <t>1 PLEASANT ST (OLD CEMETERY</t>
  </si>
  <si>
    <t xml:space="preserve">201/  78/  /  / </t>
  </si>
  <si>
    <t>ROW  TOWN OF LYME</t>
  </si>
  <si>
    <t xml:space="preserve">100/  5/  /  / </t>
  </si>
  <si>
    <t>4 BRITTON LN</t>
  </si>
  <si>
    <t xml:space="preserve">201/  83/  /  / </t>
  </si>
  <si>
    <t>34 PLEASANT ST</t>
  </si>
  <si>
    <t xml:space="preserve">201/  84/  /  / </t>
  </si>
  <si>
    <t>22 POST POND LN</t>
  </si>
  <si>
    <t xml:space="preserve">407/  29/  /  / </t>
  </si>
  <si>
    <t>16 POST POND LN</t>
  </si>
  <si>
    <t xml:space="preserve">407/  30/  /  / </t>
  </si>
  <si>
    <t>51 HIGH ST</t>
  </si>
  <si>
    <t xml:space="preserve">201/  134/  /  / </t>
  </si>
  <si>
    <t>11 NORTH THETFORD RD</t>
  </si>
  <si>
    <t xml:space="preserve">407/  31/  /  / </t>
  </si>
  <si>
    <t>33 NORTH THETFORD RD</t>
  </si>
  <si>
    <t xml:space="preserve">407/  36/  /  / </t>
  </si>
  <si>
    <t>7 TURNER LN</t>
  </si>
  <si>
    <t xml:space="preserve">407/  37/  /  / </t>
  </si>
  <si>
    <t>15 TURNER LN</t>
  </si>
  <si>
    <t xml:space="preserve">407/  38/  /  / </t>
  </si>
  <si>
    <t>57 NORTH THETFORD RD</t>
  </si>
  <si>
    <t xml:space="preserve">407/  40/  /  / </t>
  </si>
  <si>
    <t>52 NORTH THETFORD RD</t>
  </si>
  <si>
    <t xml:space="preserve">407/  41/  /  / </t>
  </si>
  <si>
    <t>48 NORTH THETFORD RD</t>
  </si>
  <si>
    <t xml:space="preserve">407/  42/  /  / </t>
  </si>
  <si>
    <t>38 NORTH THETFORD RD</t>
  </si>
  <si>
    <t xml:space="preserve">407/  43/  /  / </t>
  </si>
  <si>
    <t>8 PUSHEE FALLS LN</t>
  </si>
  <si>
    <t xml:space="preserve">407/  44/  /  / </t>
  </si>
  <si>
    <t>4 PUSHEE FALLS LN</t>
  </si>
  <si>
    <t xml:space="preserve">407/  45/  /  / </t>
  </si>
  <si>
    <t>18 NORTH THETFORD RD</t>
  </si>
  <si>
    <t xml:space="preserve">407/  48/  /  / </t>
  </si>
  <si>
    <t>22 NORTH THETFORD RD</t>
  </si>
  <si>
    <t xml:space="preserve">407/  47/  /  / </t>
  </si>
  <si>
    <t>1 CULVER HILL LN</t>
  </si>
  <si>
    <t xml:space="preserve">407/  59/  /  / </t>
  </si>
  <si>
    <t>1 TAVERN LN</t>
  </si>
  <si>
    <t xml:space="preserve">407/  60/  1000/  / </t>
  </si>
  <si>
    <t>3 TAVERN LN</t>
  </si>
  <si>
    <t xml:space="preserve">407/  60/  2000/  / </t>
  </si>
  <si>
    <t>651 RIVER RD</t>
  </si>
  <si>
    <t xml:space="preserve">405/  30/  1000/  / </t>
  </si>
  <si>
    <t>376 ORFORD RD</t>
  </si>
  <si>
    <t xml:space="preserve">406/  12/  /  / </t>
  </si>
  <si>
    <t>241 ORFORD RD</t>
  </si>
  <si>
    <t xml:space="preserve">407/  54/  /  / </t>
  </si>
  <si>
    <t>SPI FARMR</t>
  </si>
  <si>
    <t>236 ORFORD RD</t>
  </si>
  <si>
    <t xml:space="preserve">407/  55/  /  / </t>
  </si>
  <si>
    <t>186 ORFORD RD</t>
  </si>
  <si>
    <t xml:space="preserve">407/  57/  /  / </t>
  </si>
  <si>
    <t>15 WHIPPLE HILL RD</t>
  </si>
  <si>
    <t xml:space="preserve">407/  58/  1000/  / </t>
  </si>
  <si>
    <t>41 CULVER HILL LN</t>
  </si>
  <si>
    <t xml:space="preserve">407/  60/  5000/  / </t>
  </si>
  <si>
    <t>48 CULVER HILL LN</t>
  </si>
  <si>
    <t xml:space="preserve">407/  60/  7000/  / </t>
  </si>
  <si>
    <t>63 CULVER HILL LN</t>
  </si>
  <si>
    <t xml:space="preserve">407/  61/  /  / </t>
  </si>
  <si>
    <t>56 CULVER HILL LN</t>
  </si>
  <si>
    <t xml:space="preserve">407/  62/  /  / </t>
  </si>
  <si>
    <t>23 CLOVER MILL LN</t>
  </si>
  <si>
    <t xml:space="preserve">407/  63/  /  / </t>
  </si>
  <si>
    <t>20 CULVER HILL LN</t>
  </si>
  <si>
    <t xml:space="preserve">407/  64/  /  / </t>
  </si>
  <si>
    <t>37 WHIPPLE HILL RD</t>
  </si>
  <si>
    <t xml:space="preserve">407/  65/  /  / </t>
  </si>
  <si>
    <t>63 WHIPPLE HILL RD</t>
  </si>
  <si>
    <t xml:space="preserve">407/  66/  /  / </t>
  </si>
  <si>
    <t>19 CLOVER MILL LN</t>
  </si>
  <si>
    <t xml:space="preserve">407/  67/  /  / </t>
  </si>
  <si>
    <t>27 CLOVER MILL LN</t>
  </si>
  <si>
    <t xml:space="preserve">407/  68/  /  / </t>
  </si>
  <si>
    <t>105 RIVER RD</t>
  </si>
  <si>
    <t xml:space="preserve">402/  88/  /  / </t>
  </si>
  <si>
    <t>28 CLOVER MILL LN</t>
  </si>
  <si>
    <t xml:space="preserve">407/  69/  /  / </t>
  </si>
  <si>
    <t>16 CLOVER MILL LN</t>
  </si>
  <si>
    <t xml:space="preserve">407/  70/  /  / </t>
  </si>
  <si>
    <t>79 WHIPPLE HILL RD</t>
  </si>
  <si>
    <t xml:space="preserve">407/  71/  /  / </t>
  </si>
  <si>
    <t>95 WHIPPLE HILL RD</t>
  </si>
  <si>
    <t xml:space="preserve">407/  73/  /  / </t>
  </si>
  <si>
    <t>101 WHIPPLE HILL RD</t>
  </si>
  <si>
    <t xml:space="preserve">407/  74/  /  / </t>
  </si>
  <si>
    <t>111 WHIPPLE HILL RD</t>
  </si>
  <si>
    <t xml:space="preserve">407/  75/  /  / </t>
  </si>
  <si>
    <t>36 MUD TURTLE POND RD</t>
  </si>
  <si>
    <t xml:space="preserve">407/  77/  /  / </t>
  </si>
  <si>
    <t>135 WHIPPLE HILL RD</t>
  </si>
  <si>
    <t xml:space="preserve">407/  78/  /  / </t>
  </si>
  <si>
    <t>149 WHIPPLE HILL RD</t>
  </si>
  <si>
    <t xml:space="preserve">407/  79/  /  / </t>
  </si>
  <si>
    <t>38 RIVER RD</t>
  </si>
  <si>
    <t xml:space="preserve">401/  69/  /  / </t>
  </si>
  <si>
    <t>20 RIVER RD</t>
  </si>
  <si>
    <t xml:space="preserve">401/  70/  /  / </t>
  </si>
  <si>
    <t>1 HOVEY ISLAND</t>
  </si>
  <si>
    <t xml:space="preserve">401/  71/  /  / </t>
  </si>
  <si>
    <t>51 RIVER RD</t>
  </si>
  <si>
    <t xml:space="preserve">401/  74/  /  / </t>
  </si>
  <si>
    <t>61 RIVER RD</t>
  </si>
  <si>
    <t xml:space="preserve">401/  75/  /  / </t>
  </si>
  <si>
    <t>50 LAMPHIRE HILL LN</t>
  </si>
  <si>
    <t xml:space="preserve">403/  35/  /  / </t>
  </si>
  <si>
    <t>WPUNR-5</t>
  </si>
  <si>
    <t>75 RIVER RD</t>
  </si>
  <si>
    <t xml:space="preserve">401/  77/  /  / </t>
  </si>
  <si>
    <t>252 DARTMOUTH COLLEGE HY</t>
  </si>
  <si>
    <t xml:space="preserve">402/  3/  /  / </t>
  </si>
  <si>
    <t>246 DARTMOUTH COLLEGE HY</t>
  </si>
  <si>
    <t xml:space="preserve">402/  4/  /  / </t>
  </si>
  <si>
    <t xml:space="preserve">402/  4/  1/  / </t>
  </si>
  <si>
    <t>322L</t>
  </si>
  <si>
    <t>COMM BLDG  MDL-96</t>
  </si>
  <si>
    <t>244 DARTMOUTH COLLEGE HY</t>
  </si>
  <si>
    <t xml:space="preserve">402/  5/  /  / </t>
  </si>
  <si>
    <t>240 DARTMOUTH COLLEGE HY</t>
  </si>
  <si>
    <t xml:space="preserve">402/  6/  /  / </t>
  </si>
  <si>
    <t>234 DARTMOUTH COLLEGE HY</t>
  </si>
  <si>
    <t xml:space="preserve">402/  7/  /  / </t>
  </si>
  <si>
    <t>232 DARTMOUTH COLLEGE HY</t>
  </si>
  <si>
    <t xml:space="preserve">402/  8/  /  / </t>
  </si>
  <si>
    <t>226 DARTMOUTH COLLEGE HY</t>
  </si>
  <si>
    <t xml:space="preserve">402/  9/  /  / </t>
  </si>
  <si>
    <t>40 PRESTON RD</t>
  </si>
  <si>
    <t xml:space="preserve">401/  2/  /  / </t>
  </si>
  <si>
    <t>30 PRESTON RD</t>
  </si>
  <si>
    <t xml:space="preserve">401/  3/  /  / </t>
  </si>
  <si>
    <t>223 DARTMOUTH COLLEGE HY</t>
  </si>
  <si>
    <t xml:space="preserve">402/  59/  /  / </t>
  </si>
  <si>
    <t>NON PROFIT  MDL-00</t>
  </si>
  <si>
    <t>229 DARTMOUTH COLLEGE HY</t>
  </si>
  <si>
    <t xml:space="preserve">402/  60/  /  / </t>
  </si>
  <si>
    <t>233 DARTMOUTH COLLEGE HY</t>
  </si>
  <si>
    <t xml:space="preserve">402/  61/  /  / </t>
  </si>
  <si>
    <t>241 DARTMOUTH COLLEGE HY</t>
  </si>
  <si>
    <t xml:space="preserve">402/  62/  /  / </t>
  </si>
  <si>
    <t>259 DARTMOUTH COLLEGE HY</t>
  </si>
  <si>
    <t xml:space="preserve">402/  63/  /  / </t>
  </si>
  <si>
    <t>21 PLEASANT ST</t>
  </si>
  <si>
    <t xml:space="preserve">201/  79/  1000/  / </t>
  </si>
  <si>
    <t>23 PLEASANT ST</t>
  </si>
  <si>
    <t xml:space="preserve">201/  79/  2000/  / </t>
  </si>
  <si>
    <t>7 BRITTON LN</t>
  </si>
  <si>
    <t xml:space="preserve">201/  81/  /  / </t>
  </si>
  <si>
    <t>LUMBER YRD</t>
  </si>
  <si>
    <t>64 SHOESTRAP RD</t>
  </si>
  <si>
    <t xml:space="preserve">402/  79/  /  / </t>
  </si>
  <si>
    <t>136 RIVER RD</t>
  </si>
  <si>
    <t xml:space="preserve">402/  80/  /  / </t>
  </si>
  <si>
    <t>3 MAPLE LN</t>
  </si>
  <si>
    <t xml:space="preserve">402/  82/  /  / </t>
  </si>
  <si>
    <t>2 MAPLE LN</t>
  </si>
  <si>
    <t xml:space="preserve">402/  83/  /  / </t>
  </si>
  <si>
    <t>96 ORFORD RD</t>
  </si>
  <si>
    <t xml:space="preserve">407/  139/  /  / </t>
  </si>
  <si>
    <t>92 ORFORD RD</t>
  </si>
  <si>
    <t xml:space="preserve">407/  140/  /  / </t>
  </si>
  <si>
    <t>84 ORFORD RD</t>
  </si>
  <si>
    <t xml:space="preserve">407/  141/  /  / </t>
  </si>
  <si>
    <t>16 BRITTON LN</t>
  </si>
  <si>
    <t xml:space="preserve">408/  1/  /  / </t>
  </si>
  <si>
    <t>11 ORFORD RD</t>
  </si>
  <si>
    <t xml:space="preserve">408/  3/  /  / </t>
  </si>
  <si>
    <t>13 ORFORD RD</t>
  </si>
  <si>
    <t xml:space="preserve">408/  4/  /  / </t>
  </si>
  <si>
    <t>15 ORFORD RD</t>
  </si>
  <si>
    <t xml:space="preserve">408/  5/  /  / </t>
  </si>
  <si>
    <t>23 ORFORD RD</t>
  </si>
  <si>
    <t xml:space="preserve">408/  6/  /  / </t>
  </si>
  <si>
    <t>27 ORFORD RD</t>
  </si>
  <si>
    <t xml:space="preserve">408/  7/  /  / </t>
  </si>
  <si>
    <t>35 ORFORD RD</t>
  </si>
  <si>
    <t xml:space="preserve">408/  8/  /  / </t>
  </si>
  <si>
    <t>41 ORFORD RD</t>
  </si>
  <si>
    <t xml:space="preserve">408/  9/  /  / </t>
  </si>
  <si>
    <t>92 POST POND LN (LAND ONLY)</t>
  </si>
  <si>
    <t xml:space="preserve">408/  12/  /  / </t>
  </si>
  <si>
    <t>165 WHIPPLE HILL RD</t>
  </si>
  <si>
    <t xml:space="preserve">407/  80/  /  / </t>
  </si>
  <si>
    <t>160 WHIPPLE HILL RD</t>
  </si>
  <si>
    <t xml:space="preserve">407/  81/  /  / </t>
  </si>
  <si>
    <t>OTM-3</t>
  </si>
  <si>
    <t>132 WHIPPLE HILL RD</t>
  </si>
  <si>
    <t xml:space="preserve">407/  84/  /  / </t>
  </si>
  <si>
    <t>44 BLISS LN</t>
  </si>
  <si>
    <t xml:space="preserve">410/  51/  /  / </t>
  </si>
  <si>
    <t>Problem loading parcel PID 101522</t>
  </si>
  <si>
    <t>44 BRITTON LN</t>
  </si>
  <si>
    <t xml:space="preserve">408/  1/  0100/  / </t>
  </si>
  <si>
    <t>675 RIVER RD</t>
  </si>
  <si>
    <t xml:space="preserve">405/  33/  /  / </t>
  </si>
  <si>
    <t>144 ORFORD RD</t>
  </si>
  <si>
    <t xml:space="preserve">407/  88/  /  / </t>
  </si>
  <si>
    <t>124 ORFORD RD</t>
  </si>
  <si>
    <t xml:space="preserve">407/  89/  /  / </t>
  </si>
  <si>
    <t>FARM-5</t>
  </si>
  <si>
    <t>626 DORCHESTER RD</t>
  </si>
  <si>
    <t xml:space="preserve">421/  22/  /  / </t>
  </si>
  <si>
    <t>11 PINNACLE RD</t>
  </si>
  <si>
    <t xml:space="preserve">407/  91/  /  / </t>
  </si>
  <si>
    <t>69 WASHBURN HILL RD</t>
  </si>
  <si>
    <t xml:space="preserve">402/  14/  /  / </t>
  </si>
  <si>
    <t>77 WASHBURN HILL RD</t>
  </si>
  <si>
    <t xml:space="preserve">402/  15/  1000/  / </t>
  </si>
  <si>
    <t>64 WASHBURN HILL RD</t>
  </si>
  <si>
    <t xml:space="preserve">402/  16/  /  / </t>
  </si>
  <si>
    <t>66 WASHBURN HILL RD</t>
  </si>
  <si>
    <t xml:space="preserve">402/  17/  /  / </t>
  </si>
  <si>
    <t>108 PRESTON RD</t>
  </si>
  <si>
    <t xml:space="preserve">402/  18/  2000/  / </t>
  </si>
  <si>
    <t>50 PRESTON RD</t>
  </si>
  <si>
    <t xml:space="preserve">402/  21/  /  / </t>
  </si>
  <si>
    <t>45 PRESTON RD</t>
  </si>
  <si>
    <t xml:space="preserve">402/  23/  /  / </t>
  </si>
  <si>
    <t>55 PRESTON RD</t>
  </si>
  <si>
    <t xml:space="preserve">402/  24/  /  / </t>
  </si>
  <si>
    <t>69 PRESTON RD</t>
  </si>
  <si>
    <t xml:space="preserve">402/  26/  1000/  / </t>
  </si>
  <si>
    <t>81 PRESTON RD</t>
  </si>
  <si>
    <t xml:space="preserve">402/  26/  2000/  / </t>
  </si>
  <si>
    <t>97 PRESTON RD</t>
  </si>
  <si>
    <t xml:space="preserve">402/  27/  /  / </t>
  </si>
  <si>
    <t>20 WASHBURN HILL RD</t>
  </si>
  <si>
    <t xml:space="preserve">402/  28/  /  / </t>
  </si>
  <si>
    <t>218 DARTMOUTH COLLEGE HY</t>
  </si>
  <si>
    <t xml:space="preserve">402/  29/  /  / </t>
  </si>
  <si>
    <t>208 DARTMOUTH COLLEGE HY</t>
  </si>
  <si>
    <t xml:space="preserve">402/  30/  /  / </t>
  </si>
  <si>
    <t>116 RIVER RD</t>
  </si>
  <si>
    <t xml:space="preserve">402/  84/  /  / </t>
  </si>
  <si>
    <t>91 RIVER RD</t>
  </si>
  <si>
    <t xml:space="preserve">402/  86/  /  / </t>
  </si>
  <si>
    <t>101 RIVER RD</t>
  </si>
  <si>
    <t xml:space="preserve">402/  87/  /  / </t>
  </si>
  <si>
    <t>111 RIVER RD (HEWES BROOK PRE</t>
  </si>
  <si>
    <t xml:space="preserve">402/  89/  /  / </t>
  </si>
  <si>
    <t>117 RIVER RD</t>
  </si>
  <si>
    <t xml:space="preserve">402/  90/  /  / </t>
  </si>
  <si>
    <t>129 RIVER RD</t>
  </si>
  <si>
    <t xml:space="preserve">402/  92/  /  / </t>
  </si>
  <si>
    <t>131 RIVER RD</t>
  </si>
  <si>
    <t xml:space="preserve">402/  93/  /  / </t>
  </si>
  <si>
    <t>133+137 RIVER RD</t>
  </si>
  <si>
    <t xml:space="preserve">402/  94/  /  / </t>
  </si>
  <si>
    <t>139 RIVER RD</t>
  </si>
  <si>
    <t xml:space="preserve">402/  96/  /  / </t>
  </si>
  <si>
    <t>143 RIVER RD</t>
  </si>
  <si>
    <t xml:space="preserve">402/  97/  /  / </t>
  </si>
  <si>
    <t>24 HIGH ST (HIGHLAND CEMETER</t>
  </si>
  <si>
    <t xml:space="preserve">201/  110/  2000/  / </t>
  </si>
  <si>
    <t>155 RIVER RD</t>
  </si>
  <si>
    <t xml:space="preserve">402/  100/  /  / </t>
  </si>
  <si>
    <t>161 RIVER RD</t>
  </si>
  <si>
    <t xml:space="preserve">402/  101/  /  / </t>
  </si>
  <si>
    <t>207 RIVER RD</t>
  </si>
  <si>
    <t xml:space="preserve">402/  102/  /  / </t>
  </si>
  <si>
    <t>261 RIVER RD</t>
  </si>
  <si>
    <t xml:space="preserve">402/  104/  /  / </t>
  </si>
  <si>
    <t>300 DARTMOUTH COLLEGE HY</t>
  </si>
  <si>
    <t xml:space="preserve">403/  3/  /  / </t>
  </si>
  <si>
    <t>39 EAST THETFORD RD</t>
  </si>
  <si>
    <t xml:space="preserve">403/  5/  /  / </t>
  </si>
  <si>
    <t>FARMR-6</t>
  </si>
  <si>
    <t>53 EAST THETFORD RD</t>
  </si>
  <si>
    <t xml:space="preserve">403/  6/  /  / </t>
  </si>
  <si>
    <t>79 EAST THETFORD RD</t>
  </si>
  <si>
    <t xml:space="preserve">403/  8/  /  / </t>
  </si>
  <si>
    <t>101 EAST THETFORD RD</t>
  </si>
  <si>
    <t xml:space="preserve">403/  9/  /  / </t>
  </si>
  <si>
    <t>119 EAST THETFORD RD</t>
  </si>
  <si>
    <t xml:space="preserve">403/  10/  /  / </t>
  </si>
  <si>
    <t>299 RIVER RD</t>
  </si>
  <si>
    <t xml:space="preserve">403/  15/  /  / </t>
  </si>
  <si>
    <t>125 EAST THETFORD RD</t>
  </si>
  <si>
    <t xml:space="preserve">403/  11/  /  / </t>
  </si>
  <si>
    <t xml:space="preserve"> WHIPPLE HILL RD</t>
  </si>
  <si>
    <t xml:space="preserve">407/  86/  3000/  / </t>
  </si>
  <si>
    <t>OTUN-4</t>
  </si>
  <si>
    <t>Problem loading parcel PID 100061</t>
  </si>
  <si>
    <t>278 RIVER RD</t>
  </si>
  <si>
    <t xml:space="preserve">403/  12/  /  / </t>
  </si>
  <si>
    <t xml:space="preserve">407/  86/  4000/  / </t>
  </si>
  <si>
    <t>OTUN-5</t>
  </si>
  <si>
    <t>85 DARTMOUTH COLLEGE HY #4010</t>
  </si>
  <si>
    <t xml:space="preserve">401/  55/  401/  / </t>
  </si>
  <si>
    <t>85 DARTMOUTH COLLEGE HY #4040</t>
  </si>
  <si>
    <t xml:space="preserve">401/  55/  404/  / </t>
  </si>
  <si>
    <t>303 RIVER RD</t>
  </si>
  <si>
    <t xml:space="preserve">403/  17/  /  / </t>
  </si>
  <si>
    <t>307 RIVER RD</t>
  </si>
  <si>
    <t xml:space="preserve">403/  18/  /  / </t>
  </si>
  <si>
    <t>311 RIVER RD</t>
  </si>
  <si>
    <t xml:space="preserve">403/  19/  /  / </t>
  </si>
  <si>
    <t>315 RIVER RD</t>
  </si>
  <si>
    <t xml:space="preserve">403/  20/  /  / </t>
  </si>
  <si>
    <t>319 RIVER RD</t>
  </si>
  <si>
    <t xml:space="preserve">403/  21/  /  / </t>
  </si>
  <si>
    <t>327 RIVER RD</t>
  </si>
  <si>
    <t xml:space="preserve">403/  23/  /  / </t>
  </si>
  <si>
    <t>331 RIVER RD</t>
  </si>
  <si>
    <t xml:space="preserve">403/  24/  /  / </t>
  </si>
  <si>
    <t>339 RIVER RD</t>
  </si>
  <si>
    <t xml:space="preserve">403/  25/  /  / </t>
  </si>
  <si>
    <t>376 RIVER RD</t>
  </si>
  <si>
    <t xml:space="preserve">403/  29/  1000/  / </t>
  </si>
  <si>
    <t>37 LAMPHIRE HILL LN</t>
  </si>
  <si>
    <t xml:space="preserve">403/  30/  /  / </t>
  </si>
  <si>
    <t>41 LAMPHIRE HILL LN</t>
  </si>
  <si>
    <t xml:space="preserve">403/  31/  /  / </t>
  </si>
  <si>
    <t>70 LAMPHIRE HILL LN</t>
  </si>
  <si>
    <t xml:space="preserve">403/  33/  /  / </t>
  </si>
  <si>
    <t>Problem loading parcel PID 453</t>
  </si>
  <si>
    <t>34 LAMPHIRE HILL LN</t>
  </si>
  <si>
    <t xml:space="preserve">403/  37/  /  / </t>
  </si>
  <si>
    <t>360 RIVER RD</t>
  </si>
  <si>
    <t xml:space="preserve">403/  40/  /  / </t>
  </si>
  <si>
    <t>336 RIVER RD</t>
  </si>
  <si>
    <t xml:space="preserve">403/  41/  /  / </t>
  </si>
  <si>
    <t>330 RIVER RD</t>
  </si>
  <si>
    <t xml:space="preserve">403/  42/  /  / </t>
  </si>
  <si>
    <t>120 EAST THETFORD RD</t>
  </si>
  <si>
    <t xml:space="preserve">403/  43/  /  / </t>
  </si>
  <si>
    <t>106 EAST THETFORD RD</t>
  </si>
  <si>
    <t xml:space="preserve">403/  44/  /  / </t>
  </si>
  <si>
    <t>84 EAST THETFORD RD</t>
  </si>
  <si>
    <t xml:space="preserve">403/  45/  /  / </t>
  </si>
  <si>
    <t>72 EAST THETFORD RD</t>
  </si>
  <si>
    <t xml:space="preserve">403/  46/  /  / </t>
  </si>
  <si>
    <t>7 RECORDRIDGE LN</t>
  </si>
  <si>
    <t xml:space="preserve">403/  47/  /  / </t>
  </si>
  <si>
    <t>15 RECORDRIDGE LN</t>
  </si>
  <si>
    <t xml:space="preserve">403/  48/  /  / </t>
  </si>
  <si>
    <t>26 RECORDRIDGE LN</t>
  </si>
  <si>
    <t xml:space="preserve">403/  51/  /  / </t>
  </si>
  <si>
    <t>24 RECORDRIDGE LN</t>
  </si>
  <si>
    <t xml:space="preserve">403/  52/  /  / </t>
  </si>
  <si>
    <t>20 RECORDRIDGE LN</t>
  </si>
  <si>
    <t xml:space="preserve">403/  53/  /  / </t>
  </si>
  <si>
    <t>18 EAST THETFORD RD</t>
  </si>
  <si>
    <t xml:space="preserve">403/  54/  /  / </t>
  </si>
  <si>
    <t>23 STORRS HILL LN</t>
  </si>
  <si>
    <t xml:space="preserve">404/  1/  /  / </t>
  </si>
  <si>
    <t>46 STORRS HILL LN</t>
  </si>
  <si>
    <t xml:space="preserve">404/  3/  /  / </t>
  </si>
  <si>
    <t>28 STORRS HILL LN</t>
  </si>
  <si>
    <t xml:space="preserve">404/  4/  /  / </t>
  </si>
  <si>
    <t>97 NORTH THETFORD RD</t>
  </si>
  <si>
    <t xml:space="preserve">404/  5/  /  / </t>
  </si>
  <si>
    <t>105 NORTH THETFORD RD</t>
  </si>
  <si>
    <t xml:space="preserve">404/  7/  /  / </t>
  </si>
  <si>
    <t>111 NORTH THETFORD RD</t>
  </si>
  <si>
    <t xml:space="preserve">404/  8/  /  / </t>
  </si>
  <si>
    <t>131 NORTH THETFORD RD</t>
  </si>
  <si>
    <t xml:space="preserve">404/  9/  /  / </t>
  </si>
  <si>
    <t>161 NORTH THETFORD RD</t>
  </si>
  <si>
    <t xml:space="preserve">404/  11/  /  / </t>
  </si>
  <si>
    <t>APT 4-UNT  MDL-01</t>
  </si>
  <si>
    <t>175 NORTH THETFORD RD</t>
  </si>
  <si>
    <t xml:space="preserve">404/  12/  /  / </t>
  </si>
  <si>
    <t>534 RIVER RD</t>
  </si>
  <si>
    <t xml:space="preserve">404/  13/  /  / </t>
  </si>
  <si>
    <t>526 RIVER RD</t>
  </si>
  <si>
    <t xml:space="preserve">404/  15/  /  / </t>
  </si>
  <si>
    <t>520 RIVER RD</t>
  </si>
  <si>
    <t xml:space="preserve">404/  17/  /  / </t>
  </si>
  <si>
    <t>498 RIVER RD</t>
  </si>
  <si>
    <t xml:space="preserve">404/  18/  /  / </t>
  </si>
  <si>
    <t>474 RIVER RD</t>
  </si>
  <si>
    <t xml:space="preserve">404/  19/  /  / </t>
  </si>
  <si>
    <t>SFR/ACC UNIT</t>
  </si>
  <si>
    <t>429 RIVER RD</t>
  </si>
  <si>
    <t xml:space="preserve">404/  20/  /  / </t>
  </si>
  <si>
    <t>535 RIVER RD</t>
  </si>
  <si>
    <t xml:space="preserve">404/  26/  /  / </t>
  </si>
  <si>
    <t>21 GREGORY RD</t>
  </si>
  <si>
    <t xml:space="preserve">404/  31/  /  / </t>
  </si>
  <si>
    <t>560 RIVER RD</t>
  </si>
  <si>
    <t xml:space="preserve">404/  32/  /  / </t>
  </si>
  <si>
    <t>25 BRECK HILL RD</t>
  </si>
  <si>
    <t xml:space="preserve">404/  34/  /  / </t>
  </si>
  <si>
    <t>7 GREGORY RD</t>
  </si>
  <si>
    <t xml:space="preserve">404/  35/  /  / </t>
  </si>
  <si>
    <t>40 BRECK HILL RD</t>
  </si>
  <si>
    <t xml:space="preserve">404/  37/  /  / </t>
  </si>
  <si>
    <t>34 BRECK HILL RD</t>
  </si>
  <si>
    <t xml:space="preserve">404/  38/  /  / </t>
  </si>
  <si>
    <t>30 BRECK HILL RD</t>
  </si>
  <si>
    <t xml:space="preserve">404/  39/  /  / </t>
  </si>
  <si>
    <t>24 BRECK HILL RD</t>
  </si>
  <si>
    <t xml:space="preserve">404/  40/  /  / </t>
  </si>
  <si>
    <t>2 BRECK HILL RD</t>
  </si>
  <si>
    <t xml:space="preserve">404/  42/  /  / </t>
  </si>
  <si>
    <t>108 NORTH THETFORD RD</t>
  </si>
  <si>
    <t xml:space="preserve">404/  44/  /  / </t>
  </si>
  <si>
    <t>Problem loading parcel PID 102765</t>
  </si>
  <si>
    <t>100 NORTH THETFORD RD</t>
  </si>
  <si>
    <t xml:space="preserve">404/  45/  /  / </t>
  </si>
  <si>
    <t>88 NORTH THETFORD RD</t>
  </si>
  <si>
    <t xml:space="preserve">404/  47/  /  / </t>
  </si>
  <si>
    <t>74 NORTH THETFORD RD</t>
  </si>
  <si>
    <t xml:space="preserve">404/  48/  1000/  / </t>
  </si>
  <si>
    <t>68 NORTH THETFORD RD</t>
  </si>
  <si>
    <t xml:space="preserve">404/  48/  2000/  / </t>
  </si>
  <si>
    <t>59 BRECK HILL RD</t>
  </si>
  <si>
    <t xml:space="preserve">405/  2/  /  / </t>
  </si>
  <si>
    <t>172 GOOSE POND RD</t>
  </si>
  <si>
    <t xml:space="preserve">410/  76/  /  / </t>
  </si>
  <si>
    <t>43 BRECK HILL RD</t>
  </si>
  <si>
    <t xml:space="preserve">405/  1/  /  / </t>
  </si>
  <si>
    <t>10 TAVERN LN</t>
  </si>
  <si>
    <t xml:space="preserve">406/  36/  /  / </t>
  </si>
  <si>
    <t>280 ORFORD RD</t>
  </si>
  <si>
    <t xml:space="preserve">406/  22/  1000/  / </t>
  </si>
  <si>
    <t>89 BRECK HILL RD</t>
  </si>
  <si>
    <t xml:space="preserve">405/  4/  /  / </t>
  </si>
  <si>
    <t>99 BRECK HILL RD</t>
  </si>
  <si>
    <t xml:space="preserve">405/  5/  /  / </t>
  </si>
  <si>
    <t>105 ORFORD RD (LAND ONLY)</t>
  </si>
  <si>
    <t xml:space="preserve">407/  4/  /  / </t>
  </si>
  <si>
    <t>41 POST POND LN</t>
  </si>
  <si>
    <t xml:space="preserve">407/  9/  /  / </t>
  </si>
  <si>
    <t>133 BRECK HILL RD</t>
  </si>
  <si>
    <t xml:space="preserve">405/  9/  /  / </t>
  </si>
  <si>
    <t>722 RIVER RD</t>
  </si>
  <si>
    <t xml:space="preserve">405/  11/  /  / </t>
  </si>
  <si>
    <t>668 RIVER RD</t>
  </si>
  <si>
    <t xml:space="preserve">405/  13/  /  / </t>
  </si>
  <si>
    <t>664 RIVER RD</t>
  </si>
  <si>
    <t xml:space="preserve">405/  14/  /  / </t>
  </si>
  <si>
    <t>658 RIVER RD</t>
  </si>
  <si>
    <t xml:space="preserve">405/  15/  /  / </t>
  </si>
  <si>
    <t>652+654 RIVER RD</t>
  </si>
  <si>
    <t xml:space="preserve">405/  16/  /  / </t>
  </si>
  <si>
    <t>644 RIVER RD</t>
  </si>
  <si>
    <t xml:space="preserve">405/  17/  /  / </t>
  </si>
  <si>
    <t>642 RIVER RD</t>
  </si>
  <si>
    <t xml:space="preserve">405/  18/  /  / </t>
  </si>
  <si>
    <t>111 ORFORD RD (REC AREA)</t>
  </si>
  <si>
    <t xml:space="preserve">407/  5/  1000/  / </t>
  </si>
  <si>
    <t>614 RIVER RD</t>
  </si>
  <si>
    <t xml:space="preserve">405/  21/  /  / </t>
  </si>
  <si>
    <t>115 ORFORD RD (CHAFFEE)</t>
  </si>
  <si>
    <t xml:space="preserve">407/  5/  2000/  / </t>
  </si>
  <si>
    <t>610 RIVER RD</t>
  </si>
  <si>
    <t xml:space="preserve">405/  22/  1000/  / </t>
  </si>
  <si>
    <t>608 RIVER RD</t>
  </si>
  <si>
    <t xml:space="preserve">405/  22/  2000/  / </t>
  </si>
  <si>
    <t>10 GREGORY RD</t>
  </si>
  <si>
    <t xml:space="preserve">405/  23/  /  / </t>
  </si>
  <si>
    <t>591 RIVER RD</t>
  </si>
  <si>
    <t xml:space="preserve">405/  24/  /  / </t>
  </si>
  <si>
    <t>597 RIVER RD (PORTER CEMETERY</t>
  </si>
  <si>
    <t xml:space="preserve">405/  25/  /  / </t>
  </si>
  <si>
    <t>67  ACORN HILL RD</t>
  </si>
  <si>
    <t xml:space="preserve">408/  63/  /  / </t>
  </si>
  <si>
    <t>609 RIVER RD</t>
  </si>
  <si>
    <t xml:space="preserve">405/  27/  /  / </t>
  </si>
  <si>
    <t>625 RIVER RD</t>
  </si>
  <si>
    <t xml:space="preserve">405/  28/  /  / </t>
  </si>
  <si>
    <t>639 RIVER RD</t>
  </si>
  <si>
    <t xml:space="preserve">405/  29/  /  / </t>
  </si>
  <si>
    <t>177  GRAFTON TPK</t>
  </si>
  <si>
    <t xml:space="preserve">413/  8/  /  / </t>
  </si>
  <si>
    <t>616 RIVER RD</t>
  </si>
  <si>
    <t xml:space="preserve">405/  20/  /  / </t>
  </si>
  <si>
    <t>520  DORCHESTER RD</t>
  </si>
  <si>
    <t xml:space="preserve">420/  27/  /  / </t>
  </si>
  <si>
    <t>WPMR-5</t>
  </si>
  <si>
    <t>29 HIGH ST</t>
  </si>
  <si>
    <t xml:space="preserve">201/  128/  2000/  / </t>
  </si>
  <si>
    <t>94 NORTH THETFORD RD</t>
  </si>
  <si>
    <t xml:space="preserve">404/  46/  /  / </t>
  </si>
  <si>
    <t>116 DORCHESTER RD</t>
  </si>
  <si>
    <t xml:space="preserve">409/  94/  /  / </t>
  </si>
  <si>
    <t>98 DORCHESTER RD</t>
  </si>
  <si>
    <t xml:space="preserve">409/  95/  /  / </t>
  </si>
  <si>
    <t>72 DORCHESTER RD</t>
  </si>
  <si>
    <t xml:space="preserve">409/  96/  /  / </t>
  </si>
  <si>
    <t>136 WASHBURN HILL RD</t>
  </si>
  <si>
    <t xml:space="preserve">409/  98/  /  / </t>
  </si>
  <si>
    <t>92 WASHBURN HILL RD</t>
  </si>
  <si>
    <t xml:space="preserve">409/  99/  /  / </t>
  </si>
  <si>
    <t>100 EAST ST</t>
  </si>
  <si>
    <t xml:space="preserve">409/  100/  /  / </t>
  </si>
  <si>
    <t>WPUN-4</t>
  </si>
  <si>
    <t>60 EAST ST</t>
  </si>
  <si>
    <t xml:space="preserve">410/  2/  /  / </t>
  </si>
  <si>
    <t>232 BAKER HILL RD</t>
  </si>
  <si>
    <t xml:space="preserve">410/  5/  /  / </t>
  </si>
  <si>
    <t>66 HIGHBRIDGE RD</t>
  </si>
  <si>
    <t xml:space="preserve">407/  113/  /  / </t>
  </si>
  <si>
    <t>42 HIGHBRIDGE RD</t>
  </si>
  <si>
    <t xml:space="preserve">407/  114/  /  / </t>
  </si>
  <si>
    <t>41 HIGHBRIDGE RD</t>
  </si>
  <si>
    <t xml:space="preserve">407/  115/  /  / </t>
  </si>
  <si>
    <t>53 HIGHBRIDGE RD</t>
  </si>
  <si>
    <t xml:space="preserve">407/  116/  /  / </t>
  </si>
  <si>
    <t>65 HIGHBRIDGE RD</t>
  </si>
  <si>
    <t xml:space="preserve">407/  117/  /  / </t>
  </si>
  <si>
    <t>85 HIGHBRIDGE RD</t>
  </si>
  <si>
    <t xml:space="preserve">407/  118/  /  / </t>
  </si>
  <si>
    <t>95 HIGHBRIDGE RD</t>
  </si>
  <si>
    <t xml:space="preserve">407/  119/  /  / </t>
  </si>
  <si>
    <t>124 PINNACLE RD</t>
  </si>
  <si>
    <t xml:space="preserve">407/  120/  /  / </t>
  </si>
  <si>
    <t>1 CUTTING HILL LN</t>
  </si>
  <si>
    <t xml:space="preserve">407/  122/  /  / </t>
  </si>
  <si>
    <t>11 CUTTING HILL LN</t>
  </si>
  <si>
    <t xml:space="preserve">407/  123/  /  / </t>
  </si>
  <si>
    <t>19 CUTTING HILL LN</t>
  </si>
  <si>
    <t xml:space="preserve">407/  125/  1000/  / </t>
  </si>
  <si>
    <t>47 HIGHBRIDGE RD</t>
  </si>
  <si>
    <t xml:space="preserve">407/  125/  2000/  / </t>
  </si>
  <si>
    <t>HWUNR-6</t>
  </si>
  <si>
    <t>98 PINNACLE RD</t>
  </si>
  <si>
    <t xml:space="preserve">407/  128/  /  / </t>
  </si>
  <si>
    <t>7 MASA MOREY LN</t>
  </si>
  <si>
    <t xml:space="preserve">407/  130/  /  / </t>
  </si>
  <si>
    <t>43 MASA MOREY LN</t>
  </si>
  <si>
    <t xml:space="preserve">407/  131/  /  / </t>
  </si>
  <si>
    <t>64 PINNACLE RD</t>
  </si>
  <si>
    <t xml:space="preserve">407/  133/  /  / </t>
  </si>
  <si>
    <t>50 PINNACLE RD</t>
  </si>
  <si>
    <t xml:space="preserve">407/  134/  /  / </t>
  </si>
  <si>
    <t>24 PINNACLE RD</t>
  </si>
  <si>
    <t xml:space="preserve">407/  135/  /  / </t>
  </si>
  <si>
    <t>4 PINNACLE RD</t>
  </si>
  <si>
    <t xml:space="preserve">407/  138/  /  / </t>
  </si>
  <si>
    <t>68 BRECK HILL RD</t>
  </si>
  <si>
    <t xml:space="preserve">405/  47/  /  / </t>
  </si>
  <si>
    <t>52 BRECK HILL RD</t>
  </si>
  <si>
    <t xml:space="preserve">405/  50/  /  / </t>
  </si>
  <si>
    <t>263 ORFORD RD (LAND ONLY)</t>
  </si>
  <si>
    <t xml:space="preserve">406/  1/  /  / </t>
  </si>
  <si>
    <t>301 ORFORD RD</t>
  </si>
  <si>
    <t xml:space="preserve">406/  3/  /  / </t>
  </si>
  <si>
    <t>385 ORFORD RD</t>
  </si>
  <si>
    <t xml:space="preserve">406/  6/  /  / </t>
  </si>
  <si>
    <t>393 ORFORD RD</t>
  </si>
  <si>
    <t xml:space="preserve">406/  8/  /  / </t>
  </si>
  <si>
    <t>396 ORFORD RD</t>
  </si>
  <si>
    <t xml:space="preserve">406/  10/  /  / </t>
  </si>
  <si>
    <t>394 ORFORD RD</t>
  </si>
  <si>
    <t xml:space="preserve">406/  11/  /  / </t>
  </si>
  <si>
    <t>HORTON LN</t>
  </si>
  <si>
    <t xml:space="preserve">408/  44/  /  / </t>
  </si>
  <si>
    <t>368 ORFORD RD</t>
  </si>
  <si>
    <t xml:space="preserve">406/  14/  /  / </t>
  </si>
  <si>
    <t>346 ORFORD RD</t>
  </si>
  <si>
    <t xml:space="preserve">406/  15/  /  / </t>
  </si>
  <si>
    <t>344 ORFORD RD</t>
  </si>
  <si>
    <t xml:space="preserve">406/  17/  /  / </t>
  </si>
  <si>
    <t>WPUN-3</t>
  </si>
  <si>
    <t>328 ORFORD RD</t>
  </si>
  <si>
    <t xml:space="preserve">406/  18/  /  / </t>
  </si>
  <si>
    <t>320 ORFORD RD</t>
  </si>
  <si>
    <t xml:space="preserve">406/  19/  /  / </t>
  </si>
  <si>
    <t>25 LAMPHIRE HILL LN</t>
  </si>
  <si>
    <t xml:space="preserve">403/  29/  2000/  / </t>
  </si>
  <si>
    <t>314 ORFORD RD</t>
  </si>
  <si>
    <t xml:space="preserve">406/  20/  /  / </t>
  </si>
  <si>
    <t>302 ORFORD RD</t>
  </si>
  <si>
    <t xml:space="preserve">406/  21/  /  / </t>
  </si>
  <si>
    <t>264 ORFORD RD</t>
  </si>
  <si>
    <t xml:space="preserve">406/  23/  /  / </t>
  </si>
  <si>
    <t>129 CULVER HILL LN</t>
  </si>
  <si>
    <t xml:space="preserve">406/  24/  /  / </t>
  </si>
  <si>
    <t>UNPRODUCTIVE-REC</t>
  </si>
  <si>
    <t>85 ORFORDVILLE RD (TOWN FORE</t>
  </si>
  <si>
    <t xml:space="preserve">406/  30/  /  / </t>
  </si>
  <si>
    <t>111 MUD TURTLE POND RD</t>
  </si>
  <si>
    <t xml:space="preserve">406/  31/  /  / </t>
  </si>
  <si>
    <t>121 MUD TURTLE POND RD</t>
  </si>
  <si>
    <t xml:space="preserve">406/  32/  /  / </t>
  </si>
  <si>
    <t>135 MUD TURTLE POND RD</t>
  </si>
  <si>
    <t xml:space="preserve">406/  34/  /  / </t>
  </si>
  <si>
    <t>132+4 MUD TURTLE POND RD</t>
  </si>
  <si>
    <t xml:space="preserve">406/  35/  /  / </t>
  </si>
  <si>
    <t>149 ORFORD RD</t>
  </si>
  <si>
    <t xml:space="preserve">407/  6/  /  / </t>
  </si>
  <si>
    <t>31 POST POND LN</t>
  </si>
  <si>
    <t xml:space="preserve">407/  8/  /  / </t>
  </si>
  <si>
    <t>47 POST POND LN</t>
  </si>
  <si>
    <t xml:space="preserve">407/  11/  /  / </t>
  </si>
  <si>
    <t>49 POST POND LN</t>
  </si>
  <si>
    <t xml:space="preserve">407/  12/  /  / </t>
  </si>
  <si>
    <t>51 POST POND LN</t>
  </si>
  <si>
    <t xml:space="preserve">407/  13/  /  / </t>
  </si>
  <si>
    <t>55 POST POND LN</t>
  </si>
  <si>
    <t xml:space="preserve">407/  15/  /  / </t>
  </si>
  <si>
    <t>57 POST POND LN</t>
  </si>
  <si>
    <t xml:space="preserve">407/  16/  /  / </t>
  </si>
  <si>
    <t>Problem loading parcel PID 656</t>
  </si>
  <si>
    <t>67 POST POND LN</t>
  </si>
  <si>
    <t xml:space="preserve">407/  20/  /  / </t>
  </si>
  <si>
    <t>69 POST POND LN</t>
  </si>
  <si>
    <t xml:space="preserve">407/  21/  /  / </t>
  </si>
  <si>
    <t>62 POST POND LN</t>
  </si>
  <si>
    <t xml:space="preserve">407/  23/  /  / </t>
  </si>
  <si>
    <t>50 POST POND LN</t>
  </si>
  <si>
    <t xml:space="preserve">407/  26/  /  / </t>
  </si>
  <si>
    <t>32 POST POND LN</t>
  </si>
  <si>
    <t xml:space="preserve">407/  28/  /  / </t>
  </si>
  <si>
    <t>637 DORCHESTER RD (LAND ONLY)</t>
  </si>
  <si>
    <t xml:space="preserve">421/  1/  /  / </t>
  </si>
  <si>
    <t>641 DORCHESTER RD</t>
  </si>
  <si>
    <t xml:space="preserve">421/  3/  /  / </t>
  </si>
  <si>
    <t>643 DORCHESTER RD</t>
  </si>
  <si>
    <t xml:space="preserve">421/  4/  /  / </t>
  </si>
  <si>
    <t>645 DORCHESTER RD</t>
  </si>
  <si>
    <t xml:space="preserve">421/  5/  /  / </t>
  </si>
  <si>
    <t>651 DORCHESTER RD</t>
  </si>
  <si>
    <t xml:space="preserve">421/  7/  /  / </t>
  </si>
  <si>
    <t>658 DORCHESTER RD</t>
  </si>
  <si>
    <t xml:space="preserve">421/  9/  /  / </t>
  </si>
  <si>
    <t>89 WASHBURN HILL RD</t>
  </si>
  <si>
    <t xml:space="preserve">402/  1/  2000/  / </t>
  </si>
  <si>
    <t>41 OLD DORCHESTER RD</t>
  </si>
  <si>
    <t xml:space="preserve">421/  16/  /  / </t>
  </si>
  <si>
    <t>636 DORCHESTER RD</t>
  </si>
  <si>
    <t xml:space="preserve">421/  17/  /  / </t>
  </si>
  <si>
    <t>MFD</t>
  </si>
  <si>
    <t>50 OLD DORCHESTER RD</t>
  </si>
  <si>
    <t xml:space="preserve">421/  18/  /  / </t>
  </si>
  <si>
    <t>680 DORCHESTER RD</t>
  </si>
  <si>
    <t xml:space="preserve">421/  20/  /  / </t>
  </si>
  <si>
    <t>HWUNR-3</t>
  </si>
  <si>
    <t>700 DORCHESTER RD</t>
  </si>
  <si>
    <t xml:space="preserve">421/  21/  /  / </t>
  </si>
  <si>
    <t>294 DARTMOUTH COLLEGE HY</t>
  </si>
  <si>
    <t xml:space="preserve">402/  1/  1000/  / </t>
  </si>
  <si>
    <t>599 RIVER RD</t>
  </si>
  <si>
    <t xml:space="preserve">404/  30/  /  / </t>
  </si>
  <si>
    <t>29 UNION ST</t>
  </si>
  <si>
    <t xml:space="preserve">201/  57/  /  / </t>
  </si>
  <si>
    <t>18 SPRING HILL LN</t>
  </si>
  <si>
    <t xml:space="preserve">201/  122/  /  / </t>
  </si>
  <si>
    <t>43 PICO RD</t>
  </si>
  <si>
    <t xml:space="preserve">410/  36/  /  / </t>
  </si>
  <si>
    <t>85 DARTMOUTH COLLEGE HY #7010</t>
  </si>
  <si>
    <t xml:space="preserve">401/  55/  701/  / </t>
  </si>
  <si>
    <t>OFF CONDO  MDL-06</t>
  </si>
  <si>
    <t>8 GOODELL LN</t>
  </si>
  <si>
    <t xml:space="preserve">401/  9/  /  / </t>
  </si>
  <si>
    <t>345 GRAFTON TK</t>
  </si>
  <si>
    <t xml:space="preserve">422/  1/  /  / </t>
  </si>
  <si>
    <t>OTMR-2</t>
  </si>
  <si>
    <t>226 ORFORD RD</t>
  </si>
  <si>
    <t xml:space="preserve">407/  56/  2000/  / </t>
  </si>
  <si>
    <t>228 ORFORD RD</t>
  </si>
  <si>
    <t xml:space="preserve">407/  56/  3000/  / </t>
  </si>
  <si>
    <t>215 ORFORD RD</t>
  </si>
  <si>
    <t xml:space="preserve">407/  53/  1000/  / </t>
  </si>
  <si>
    <t>321 DORCHESTER RD</t>
  </si>
  <si>
    <t xml:space="preserve">414/  25/  /  / </t>
  </si>
  <si>
    <t>HWUNR-5</t>
  </si>
  <si>
    <t>150 DORCHESTER RD</t>
  </si>
  <si>
    <t xml:space="preserve">409/  91/  /  / </t>
  </si>
  <si>
    <t>180 BAKER HILL RD</t>
  </si>
  <si>
    <t xml:space="preserve">410/  10/  2000/  / </t>
  </si>
  <si>
    <t>159 BAKER HILL RD</t>
  </si>
  <si>
    <t xml:space="preserve">410/  12/  /  / </t>
  </si>
  <si>
    <t>15 BAILEY HILL LN</t>
  </si>
  <si>
    <t xml:space="preserve">410/  13/  2000/  / </t>
  </si>
  <si>
    <t>101 BEAR HILL LN</t>
  </si>
  <si>
    <t xml:space="preserve">410/  16/  /  / </t>
  </si>
  <si>
    <t>WPUNR-3</t>
  </si>
  <si>
    <t>2 ACORN HILL RD</t>
  </si>
  <si>
    <t xml:space="preserve">409/  31/  /  / </t>
  </si>
  <si>
    <t>85 DARTMOUTH COLLEGE HY #2010</t>
  </si>
  <si>
    <t xml:space="preserve">401/  55/  201/  / </t>
  </si>
  <si>
    <t>85 DARTMOUTH COLLEGE HY #2020</t>
  </si>
  <si>
    <t xml:space="preserve">401/  55/  202/  / </t>
  </si>
  <si>
    <t>10 CANAAN LEDGE LN</t>
  </si>
  <si>
    <t xml:space="preserve">413/  26/  /  / </t>
  </si>
  <si>
    <t>85 DARTMOUTH COLLEGE HY #2040</t>
  </si>
  <si>
    <t xml:space="preserve">401/  55/  204/  / </t>
  </si>
  <si>
    <t>18 CANAAN LEDGE LN</t>
  </si>
  <si>
    <t xml:space="preserve">413/  23/  /  / </t>
  </si>
  <si>
    <t>85 DARTMOUTH COLLEGE HY #4030</t>
  </si>
  <si>
    <t xml:space="preserve">401/  55/  403/  / </t>
  </si>
  <si>
    <t>6 CANAAN LEDGE LN</t>
  </si>
  <si>
    <t xml:space="preserve">413/  27/  /  / </t>
  </si>
  <si>
    <t>85 DARTMOUTH COLLEGE HY #5010</t>
  </si>
  <si>
    <t xml:space="preserve">401/  55/  501/  / </t>
  </si>
  <si>
    <t>85 DARTMOUTH COLLEGE HY #5020</t>
  </si>
  <si>
    <t xml:space="preserve">401/  55/  502/  / </t>
  </si>
  <si>
    <t>57 POUT POND LN</t>
  </si>
  <si>
    <t xml:space="preserve">414/  8/  /  / </t>
  </si>
  <si>
    <t>67 SMITH MOUNTAIN RD</t>
  </si>
  <si>
    <t xml:space="preserve">414/  16/  /  / </t>
  </si>
  <si>
    <t>64 BRECK HILL RD</t>
  </si>
  <si>
    <t xml:space="preserve">405/  48/  /  / </t>
  </si>
  <si>
    <t>WPUNR-6</t>
  </si>
  <si>
    <t>100 ORFORDVILLE RD</t>
  </si>
  <si>
    <t xml:space="preserve">417/  6/  2000/  / </t>
  </si>
  <si>
    <t>OTUN-6</t>
  </si>
  <si>
    <t>5 WILMOTT WY</t>
  </si>
  <si>
    <t xml:space="preserve">401/  58/  /  / </t>
  </si>
  <si>
    <t>65 POST POND LN</t>
  </si>
  <si>
    <t xml:space="preserve">407/  19/  /  / </t>
  </si>
  <si>
    <t>19 MAPLE LN</t>
  </si>
  <si>
    <t xml:space="preserve">402/  44/  /  / </t>
  </si>
  <si>
    <t>14 CLAFLIN LN</t>
  </si>
  <si>
    <t xml:space="preserve">410/  37/  /  / </t>
  </si>
  <si>
    <t>78 NORTH THETFORD RD</t>
  </si>
  <si>
    <t xml:space="preserve">404/  50/  /  / </t>
  </si>
  <si>
    <t>137 GRAFTON TK</t>
  </si>
  <si>
    <t xml:space="preserve">413/  5/  /  / </t>
  </si>
  <si>
    <t>75 PICO RD</t>
  </si>
  <si>
    <t xml:space="preserve">410/  40/  /  / </t>
  </si>
  <si>
    <t>293 BAKER HILL RD</t>
  </si>
  <si>
    <t xml:space="preserve">410/  57/  /  / </t>
  </si>
  <si>
    <t>53 POST POND LN</t>
  </si>
  <si>
    <t xml:space="preserve">407/  14/  /  / </t>
  </si>
  <si>
    <t>72 POST POND LN</t>
  </si>
  <si>
    <t xml:space="preserve">407/  22/  /  / </t>
  </si>
  <si>
    <t>123 RIVER RD</t>
  </si>
  <si>
    <t xml:space="preserve">402/  91/  /  / </t>
  </si>
  <si>
    <t>301 RIVER RD</t>
  </si>
  <si>
    <t xml:space="preserve">403/  16/  /  / </t>
  </si>
  <si>
    <t>323 RIVER RD</t>
  </si>
  <si>
    <t xml:space="preserve">403/  22/  /  / </t>
  </si>
  <si>
    <t>39 LAMPHIRE HILL LN</t>
  </si>
  <si>
    <t xml:space="preserve">403/  32/  /  / </t>
  </si>
  <si>
    <t>530 RIVER RD</t>
  </si>
  <si>
    <t xml:space="preserve">404/  14/  /  / </t>
  </si>
  <si>
    <t>522 RIVER RD</t>
  </si>
  <si>
    <t xml:space="preserve">404/  16/  /  / </t>
  </si>
  <si>
    <t>9 GREGORY RD</t>
  </si>
  <si>
    <t xml:space="preserve">404/  36/  /  / </t>
  </si>
  <si>
    <t>12 MAPLE LN</t>
  </si>
  <si>
    <t xml:space="preserve">402/  41/  /  / </t>
  </si>
  <si>
    <t>17 MAPLE LN</t>
  </si>
  <si>
    <t xml:space="preserve">402/  43/  /  / </t>
  </si>
  <si>
    <t>163 DARTMOUTH COLLEGE HY</t>
  </si>
  <si>
    <t xml:space="preserve">402/  52/  /  / </t>
  </si>
  <si>
    <t>199 DARTMOUTH COLLEGE HY</t>
  </si>
  <si>
    <t xml:space="preserve">402/  55/  /  / </t>
  </si>
  <si>
    <t>130 RIVER RD</t>
  </si>
  <si>
    <t xml:space="preserve">402/  81/  /  / </t>
  </si>
  <si>
    <t>96 RIVER RD</t>
  </si>
  <si>
    <t xml:space="preserve">401/  79/  /  / </t>
  </si>
  <si>
    <t>47 GOOSE POND RD</t>
  </si>
  <si>
    <t xml:space="preserve">401/  19/  /  / </t>
  </si>
  <si>
    <t>5 PELTON LN</t>
  </si>
  <si>
    <t xml:space="preserve">401/  26/  /  / </t>
  </si>
  <si>
    <t>42 HARDSCRABBLE LN</t>
  </si>
  <si>
    <t xml:space="preserve">415/  10/  /  / </t>
  </si>
  <si>
    <t>216 BAKER HILL RD</t>
  </si>
  <si>
    <t xml:space="preserve">410/  6/  /  / </t>
  </si>
  <si>
    <t>ACESRYBLDG  MDL-01</t>
  </si>
  <si>
    <t>190 BAKER HILL RD</t>
  </si>
  <si>
    <t xml:space="preserve">410/  9/  1000/  / </t>
  </si>
  <si>
    <t>172 BAKER HILL RD</t>
  </si>
  <si>
    <t xml:space="preserve">410/  10/  1000/  / </t>
  </si>
  <si>
    <t>204 DARTMOUTH COLLEGE HY</t>
  </si>
  <si>
    <t xml:space="preserve">402/  31/  /  / </t>
  </si>
  <si>
    <t>PROF ASSOC</t>
  </si>
  <si>
    <t>121 PINNACLE RD</t>
  </si>
  <si>
    <t xml:space="preserve">407/  104/  /  / </t>
  </si>
  <si>
    <t>153 PINNACLE RD</t>
  </si>
  <si>
    <t xml:space="preserve">407/  106/  /  / </t>
  </si>
  <si>
    <t>1 ORFORDVILLE RD</t>
  </si>
  <si>
    <t xml:space="preserve">407/  107/  /  / </t>
  </si>
  <si>
    <t>11 ORFORDVILLE RD</t>
  </si>
  <si>
    <t xml:space="preserve">407/  108/  /  / </t>
  </si>
  <si>
    <t>92 HIGHBRIDGE RD</t>
  </si>
  <si>
    <t xml:space="preserve">407/  111/  /  / </t>
  </si>
  <si>
    <t>114 RIVER RD</t>
  </si>
  <si>
    <t xml:space="preserve">402/  40/  /  / </t>
  </si>
  <si>
    <t>11 MAPLE LN</t>
  </si>
  <si>
    <t xml:space="preserve">402/  42/  /  / </t>
  </si>
  <si>
    <t>48 SHOESTRAP RD</t>
  </si>
  <si>
    <t xml:space="preserve">402/  45/  /  / </t>
  </si>
  <si>
    <t>38 SHOESTRAP RD</t>
  </si>
  <si>
    <t xml:space="preserve">402/  46/  /  / </t>
  </si>
  <si>
    <t>30 SHOESTRAP RD</t>
  </si>
  <si>
    <t xml:space="preserve">402/  47/  /  / </t>
  </si>
  <si>
    <t>28 SHOESTRAP RD</t>
  </si>
  <si>
    <t xml:space="preserve">402/  48/  /  / </t>
  </si>
  <si>
    <t>16 SHOESTRAP RD</t>
  </si>
  <si>
    <t xml:space="preserve">402/  49/  /  / </t>
  </si>
  <si>
    <t>2 SHOESTRAP RD</t>
  </si>
  <si>
    <t xml:space="preserve">402/  50/  /  / </t>
  </si>
  <si>
    <t>155 DARTMOUTH COLLEGE HY</t>
  </si>
  <si>
    <t xml:space="preserve">402/  51/  /  / </t>
  </si>
  <si>
    <t>215 DARTMOUTH COLLEGE HY</t>
  </si>
  <si>
    <t xml:space="preserve">402/  57/  /  / </t>
  </si>
  <si>
    <t>173 DARTMOUTH COLLEGE HY</t>
  </si>
  <si>
    <t xml:space="preserve">402/  53/  /  / </t>
  </si>
  <si>
    <t>183 DARTMOUTH COLLEGE HY</t>
  </si>
  <si>
    <t xml:space="preserve">402/  54/  /  / </t>
  </si>
  <si>
    <t>85 DARTMOUTH COLLEGE HY #6010</t>
  </si>
  <si>
    <t xml:space="preserve">401/  55/  601/  / </t>
  </si>
  <si>
    <t>211 DARTMOUTH COLLEGE HY</t>
  </si>
  <si>
    <t xml:space="preserve">402/  56/  /  / </t>
  </si>
  <si>
    <t>85 DARTMOUTH COLLEGE HY #8010</t>
  </si>
  <si>
    <t xml:space="preserve">401/  55/  801/  / </t>
  </si>
  <si>
    <t>85 DARTMOUTH COLLEGE HY #9010</t>
  </si>
  <si>
    <t xml:space="preserve">401/  55/  901/  / </t>
  </si>
  <si>
    <t>85 DARTMOUTH COLLEGE HY #9020</t>
  </si>
  <si>
    <t xml:space="preserve">401/  55/  902/  / </t>
  </si>
  <si>
    <t>239 GOOSE POND RD</t>
  </si>
  <si>
    <t xml:space="preserve">410/  64/  /  / </t>
  </si>
  <si>
    <t>97 PICO RD</t>
  </si>
  <si>
    <t xml:space="preserve">410/  66/  /  / </t>
  </si>
  <si>
    <t>252 GOOSE POND RD</t>
  </si>
  <si>
    <t xml:space="preserve">410/  68/  /  / </t>
  </si>
  <si>
    <t>240 GOOSE POND RD</t>
  </si>
  <si>
    <t xml:space="preserve">410/  69/  /  / </t>
  </si>
  <si>
    <t>216 GOOSE POND RD</t>
  </si>
  <si>
    <t xml:space="preserve">410/  70/  /  / </t>
  </si>
  <si>
    <t>176 GOOSE POND RD</t>
  </si>
  <si>
    <t xml:space="preserve">410/  74/  /  / </t>
  </si>
  <si>
    <t>174 GOOSE POND RD</t>
  </si>
  <si>
    <t xml:space="preserve">410/  75/  /  / </t>
  </si>
  <si>
    <t>321 BAKER HILL RD</t>
  </si>
  <si>
    <t xml:space="preserve">410/  77/  /  / </t>
  </si>
  <si>
    <t>327 BAKER HILL RD</t>
  </si>
  <si>
    <t xml:space="preserve">410/  78/  /  / </t>
  </si>
  <si>
    <t>331 BAKER HILL RD</t>
  </si>
  <si>
    <t xml:space="preserve">410/  79/  /  / </t>
  </si>
  <si>
    <t>347 BAKER HILL RD</t>
  </si>
  <si>
    <t xml:space="preserve">410/  80/  /  / </t>
  </si>
  <si>
    <t>311 GOOSE POND RD</t>
  </si>
  <si>
    <t xml:space="preserve">411/  4/  /  / </t>
  </si>
  <si>
    <t>333 GOOSE POND RD</t>
  </si>
  <si>
    <t xml:space="preserve">411/  5/  /  / </t>
  </si>
  <si>
    <t>88 POST POND LN</t>
  </si>
  <si>
    <t xml:space="preserve">408/  13/  /  / </t>
  </si>
  <si>
    <t>86 POST POND LN</t>
  </si>
  <si>
    <t xml:space="preserve">408/  14/  /  / </t>
  </si>
  <si>
    <t>108 POST POND LN</t>
  </si>
  <si>
    <t xml:space="preserve">408/  15/  /  / </t>
  </si>
  <si>
    <t>110 POST POND LN</t>
  </si>
  <si>
    <t xml:space="preserve">408/  16/  /  / </t>
  </si>
  <si>
    <t>Problem loading parcel PID 854</t>
  </si>
  <si>
    <t>114 POST POND LN</t>
  </si>
  <si>
    <t xml:space="preserve">408/  18/  /  / </t>
  </si>
  <si>
    <t>60 MASA MOREY LN</t>
  </si>
  <si>
    <t xml:space="preserve">408/  21/  /  / </t>
  </si>
  <si>
    <t>42 ORFORD RD</t>
  </si>
  <si>
    <t xml:space="preserve">408/  23/  /  / </t>
  </si>
  <si>
    <t>24 ORFORD RD</t>
  </si>
  <si>
    <t xml:space="preserve">408/  24/  /  / </t>
  </si>
  <si>
    <t>16 ORFORD RD</t>
  </si>
  <si>
    <t xml:space="preserve">408/  25/  /  / </t>
  </si>
  <si>
    <t>21 SPRING HILL LN</t>
  </si>
  <si>
    <t xml:space="preserve">408/  26/  /  / </t>
  </si>
  <si>
    <t>24 SPRING HILL LN</t>
  </si>
  <si>
    <t xml:space="preserve">408/  27/  /  / </t>
  </si>
  <si>
    <t>60 SPRING HILL LN</t>
  </si>
  <si>
    <t xml:space="preserve">408/  28/  /  / </t>
  </si>
  <si>
    <t>60 ROCKY HILL LN</t>
  </si>
  <si>
    <t xml:space="preserve">408/  29/  /  / </t>
  </si>
  <si>
    <t>45 DORCHESTER RD</t>
  </si>
  <si>
    <t xml:space="preserve">408/  30/  /  / </t>
  </si>
  <si>
    <t>53 DORCHESTER RD</t>
  </si>
  <si>
    <t xml:space="preserve">408/  31/  /  / </t>
  </si>
  <si>
    <t>61 DORCHESTER RD</t>
  </si>
  <si>
    <t xml:space="preserve">408/  33/  /  / </t>
  </si>
  <si>
    <t>63 DORCHESTER RD</t>
  </si>
  <si>
    <t xml:space="preserve">408/  34/  /  / </t>
  </si>
  <si>
    <t>30 CITADEL LN</t>
  </si>
  <si>
    <t xml:space="preserve">408/  35/  /  / </t>
  </si>
  <si>
    <t>18 CITADEL LN</t>
  </si>
  <si>
    <t xml:space="preserve">408/  36/  /  / </t>
  </si>
  <si>
    <t>57 FRANKLIN HILL RD</t>
  </si>
  <si>
    <t xml:space="preserve">408/  38/  /  / </t>
  </si>
  <si>
    <t>83 FRANKLIN HILL RD</t>
  </si>
  <si>
    <t xml:space="preserve">408/  40/  /  / </t>
  </si>
  <si>
    <t>7 HORTON LN</t>
  </si>
  <si>
    <t xml:space="preserve">408/  41/  /  / </t>
  </si>
  <si>
    <t>11 HORTON LN</t>
  </si>
  <si>
    <t xml:space="preserve">408/  42/  /  / </t>
  </si>
  <si>
    <t>207 ORFORD RD</t>
  </si>
  <si>
    <t xml:space="preserve">407/  53/  2000/  / </t>
  </si>
  <si>
    <t>54 BAKER HILL RD</t>
  </si>
  <si>
    <t xml:space="preserve">409/  81/  /  / </t>
  </si>
  <si>
    <t>SFR</t>
  </si>
  <si>
    <t>173 DORCHESTER RD</t>
  </si>
  <si>
    <t xml:space="preserve">409/  12/  2000/  / </t>
  </si>
  <si>
    <t>188 DARTMOUTH COLLEGE HY</t>
  </si>
  <si>
    <t xml:space="preserve">402/  32/  /  / </t>
  </si>
  <si>
    <t>180 DARTMOUTH COLLEGE HY</t>
  </si>
  <si>
    <t xml:space="preserve">402/  33/  /  / </t>
  </si>
  <si>
    <t>174 DARTMOUTH COLLEGE HY</t>
  </si>
  <si>
    <t xml:space="preserve">402/  34/  /  / </t>
  </si>
  <si>
    <t>166 DARTMOUTH COLLEGE HY</t>
  </si>
  <si>
    <t xml:space="preserve">402/  35/  /  / </t>
  </si>
  <si>
    <t>156 DARTMOUTH COLLEGE HY</t>
  </si>
  <si>
    <t xml:space="preserve">402/  36/  /  / </t>
  </si>
  <si>
    <t>150 DARTMOUTH COLLEGE HY</t>
  </si>
  <si>
    <t xml:space="preserve">402/  37/  /  / </t>
  </si>
  <si>
    <t>39 SHOESTRAP RD (OLD DUMP)</t>
  </si>
  <si>
    <t xml:space="preserve">402/  39/  /  / </t>
  </si>
  <si>
    <t>349 GOOSE POND RD</t>
  </si>
  <si>
    <t xml:space="preserve">411/  6/  /  / </t>
  </si>
  <si>
    <t>US GOVT</t>
  </si>
  <si>
    <t>371 GOOSE POND RD</t>
  </si>
  <si>
    <t xml:space="preserve">411/  7/  /  / </t>
  </si>
  <si>
    <t>354 GOOSE POND RD</t>
  </si>
  <si>
    <t xml:space="preserve">411/  9/  /  / </t>
  </si>
  <si>
    <t>334 GOOSE POND RD</t>
  </si>
  <si>
    <t xml:space="preserve">411/  10/  /  / </t>
  </si>
  <si>
    <t>322 GOOSE POND RD</t>
  </si>
  <si>
    <t xml:space="preserve">411/  11/  /  / </t>
  </si>
  <si>
    <t>310 GOOSE POND RD</t>
  </si>
  <si>
    <t xml:space="preserve">411/  12/  /  / </t>
  </si>
  <si>
    <t>290 GOOSE POND RD</t>
  </si>
  <si>
    <t xml:space="preserve">411/  13/  /  / </t>
  </si>
  <si>
    <t>330 GRAFTON TK</t>
  </si>
  <si>
    <t xml:space="preserve">412/  2/  /  / </t>
  </si>
  <si>
    <t>280 GRAFTON TK</t>
  </si>
  <si>
    <t xml:space="preserve">412/  3/  /  / </t>
  </si>
  <si>
    <t>107 GRAFTON TK</t>
  </si>
  <si>
    <t xml:space="preserve">413/  2/  /  / </t>
  </si>
  <si>
    <t>117 GRAFTON TK</t>
  </si>
  <si>
    <t xml:space="preserve">413/  3/  /  / </t>
  </si>
  <si>
    <t>139 GRAFTON TK</t>
  </si>
  <si>
    <t xml:space="preserve">413/  6/  /  / </t>
  </si>
  <si>
    <t>210 GRAFTON TPK</t>
  </si>
  <si>
    <t xml:space="preserve">413/  9/  /  / </t>
  </si>
  <si>
    <t>21 TYLER HILL RD</t>
  </si>
  <si>
    <t xml:space="preserve">413/  10/  /  / </t>
  </si>
  <si>
    <t>167 DORCHESTER RD</t>
  </si>
  <si>
    <t xml:space="preserve">409/  10/  /  / </t>
  </si>
  <si>
    <t>169 DORCHESTER RD</t>
  </si>
  <si>
    <t xml:space="preserve">409/  11/  /  / </t>
  </si>
  <si>
    <t>171 DORCHESTER RD</t>
  </si>
  <si>
    <t xml:space="preserve">409/  12/  1000/  / </t>
  </si>
  <si>
    <t>37+51 PINNACLE RD</t>
  </si>
  <si>
    <t xml:space="preserve">407/  96/  1100/  / </t>
  </si>
  <si>
    <t>45 PINNACLE RD</t>
  </si>
  <si>
    <t xml:space="preserve">407/  96/  1200/  / </t>
  </si>
  <si>
    <t>39 PINNACLE RD</t>
  </si>
  <si>
    <t xml:space="preserve">407/  96/  2000/  / </t>
  </si>
  <si>
    <t>63 PINNACLE RD</t>
  </si>
  <si>
    <t xml:space="preserve">407/  98/  /  / </t>
  </si>
  <si>
    <t>75 PINNACLE RD</t>
  </si>
  <si>
    <t xml:space="preserve">407/  100/  /  / </t>
  </si>
  <si>
    <t>83 PINNACLE RD</t>
  </si>
  <si>
    <t xml:space="preserve">407/  101/  /  / </t>
  </si>
  <si>
    <t>91 PINNACLE RD</t>
  </si>
  <si>
    <t xml:space="preserve">407/  102/  1000/  / </t>
  </si>
  <si>
    <t>109 PINNACLE RD</t>
  </si>
  <si>
    <t xml:space="preserve">407/  102/  2000/  / </t>
  </si>
  <si>
    <t>FARM-3</t>
  </si>
  <si>
    <t>5 SLOAN LN</t>
  </si>
  <si>
    <t xml:space="preserve">402/  65/  /  / </t>
  </si>
  <si>
    <t>7 SLOAN LN</t>
  </si>
  <si>
    <t xml:space="preserve">402/  66/  /  / </t>
  </si>
  <si>
    <t>19 SLOAN LN</t>
  </si>
  <si>
    <t xml:space="preserve">402/  67/  /  / </t>
  </si>
  <si>
    <t>8 SLOAN LN</t>
  </si>
  <si>
    <t xml:space="preserve">402/  70/  /  / </t>
  </si>
  <si>
    <t>264 RIVER RD</t>
  </si>
  <si>
    <t xml:space="preserve">402/  71/  /  / </t>
  </si>
  <si>
    <t>240 RIVER RD</t>
  </si>
  <si>
    <t xml:space="preserve">402/  72/  /  / </t>
  </si>
  <si>
    <t>234 RIVER RD</t>
  </si>
  <si>
    <t xml:space="preserve">402/  73/  /  / </t>
  </si>
  <si>
    <t>228 RIVER RD</t>
  </si>
  <si>
    <t xml:space="preserve">402/  74/  1000/  / </t>
  </si>
  <si>
    <t>202 RIVER RD</t>
  </si>
  <si>
    <t xml:space="preserve">402/  77/  /  / </t>
  </si>
  <si>
    <t>192 RIVER RD</t>
  </si>
  <si>
    <t xml:space="preserve">402/  78/  /  / </t>
  </si>
  <si>
    <t>185 DORCHESTER RD</t>
  </si>
  <si>
    <t xml:space="preserve">409/  19/  /  / </t>
  </si>
  <si>
    <t>187 DORCHESTER RD</t>
  </si>
  <si>
    <t xml:space="preserve">409/  20/  /  / </t>
  </si>
  <si>
    <t>11 ACORN HILL RD</t>
  </si>
  <si>
    <t xml:space="preserve">409/  21/  /  / </t>
  </si>
  <si>
    <t>22 POUT POND LN</t>
  </si>
  <si>
    <t xml:space="preserve">409/  24/  /  / </t>
  </si>
  <si>
    <t>38 ACORN HILL RD</t>
  </si>
  <si>
    <t xml:space="preserve">409/  25/  /  / </t>
  </si>
  <si>
    <t>34 ACORN HILL RD</t>
  </si>
  <si>
    <t xml:space="preserve">409/  26/  /  / </t>
  </si>
  <si>
    <t>26 ACORN HILL RD</t>
  </si>
  <si>
    <t xml:space="preserve">409/  27/  /  / </t>
  </si>
  <si>
    <t>28 ACORN HILL RD</t>
  </si>
  <si>
    <t xml:space="preserve">409/  28/  /  / </t>
  </si>
  <si>
    <t>20 ACORN HILL RD</t>
  </si>
  <si>
    <t xml:space="preserve">409/  29/  /  / </t>
  </si>
  <si>
    <t>197 DORCHESTER RD</t>
  </si>
  <si>
    <t xml:space="preserve">409/  32/  /  / </t>
  </si>
  <si>
    <t>201 DORCHESTER RD</t>
  </si>
  <si>
    <t xml:space="preserve">409/  34/  /  / </t>
  </si>
  <si>
    <t>215 DORCHESTER RD</t>
  </si>
  <si>
    <t xml:space="preserve">409/  35/  /  / </t>
  </si>
  <si>
    <t>227 DORCHESTER RD</t>
  </si>
  <si>
    <t xml:space="preserve">409/  37/  /  / </t>
  </si>
  <si>
    <t>1 FLINT HILL RD</t>
  </si>
  <si>
    <t xml:space="preserve">409/  39/  /  / </t>
  </si>
  <si>
    <t>232 DORCHESTER RD</t>
  </si>
  <si>
    <t xml:space="preserve">409/  40/  /  / </t>
  </si>
  <si>
    <t>224 DORCHESTER RD</t>
  </si>
  <si>
    <t xml:space="preserve">409/  43/  /  / </t>
  </si>
  <si>
    <t>228 DORCHESTER RD</t>
  </si>
  <si>
    <t xml:space="preserve">409/  44/  /  / </t>
  </si>
  <si>
    <t>216 DORCHESTER RD</t>
  </si>
  <si>
    <t xml:space="preserve">409/  45/  /  / </t>
  </si>
  <si>
    <t>202 DORCHESTER RD</t>
  </si>
  <si>
    <t xml:space="preserve">409/  46/  /  / </t>
  </si>
  <si>
    <t>196 DORCHESTER RD</t>
  </si>
  <si>
    <t xml:space="preserve">409/  47/  /  / </t>
  </si>
  <si>
    <t>188 DORCHESTER RD</t>
  </si>
  <si>
    <t xml:space="preserve">409/  48/  /  / </t>
  </si>
  <si>
    <t>182 DORCHESTER RD</t>
  </si>
  <si>
    <t xml:space="preserve">409/  49/  /  / </t>
  </si>
  <si>
    <t>180 DORCHESTER RD</t>
  </si>
  <si>
    <t xml:space="preserve">409/  50/  /  / </t>
  </si>
  <si>
    <t>11 BAKER HILL RD</t>
  </si>
  <si>
    <t xml:space="preserve">409/  51/  /  / </t>
  </si>
  <si>
    <t>59 BAKER HILL RD</t>
  </si>
  <si>
    <t xml:space="preserve">409/  53/  1000/  / </t>
  </si>
  <si>
    <t>HWUN-5</t>
  </si>
  <si>
    <t>57 BAKER HILL RD</t>
  </si>
  <si>
    <t xml:space="preserve">409/  53/  2000/  / </t>
  </si>
  <si>
    <t>63 BAKER HILL RD</t>
  </si>
  <si>
    <t xml:space="preserve">409/  54/  /  / </t>
  </si>
  <si>
    <t>67 + 69 BAKER HILL RD</t>
  </si>
  <si>
    <t xml:space="preserve">409/  55/  /  / </t>
  </si>
  <si>
    <t>71 BAKER HILL RD</t>
  </si>
  <si>
    <t xml:space="preserve">409/  56/  /  / </t>
  </si>
  <si>
    <t>95 BAKER HILL RD</t>
  </si>
  <si>
    <t xml:space="preserve">409/  57/  /  / </t>
  </si>
  <si>
    <t>62 POUT POND LN</t>
  </si>
  <si>
    <t xml:space="preserve">414/  9/  2000/  / </t>
  </si>
  <si>
    <t>127 BAKER HILL RD</t>
  </si>
  <si>
    <t xml:space="preserve">409/  60/  /  / </t>
  </si>
  <si>
    <t>124 BAKER HILL RD</t>
  </si>
  <si>
    <t xml:space="preserve">409/  61/  /  / </t>
  </si>
  <si>
    <t>25 ISAAC PERKINS RD</t>
  </si>
  <si>
    <t xml:space="preserve">409/  63/  /  / </t>
  </si>
  <si>
    <t>47 ISAAC PERKINS RD</t>
  </si>
  <si>
    <t xml:space="preserve">409/  65/  /  / </t>
  </si>
  <si>
    <t>54 ISAAC PERKINS RD</t>
  </si>
  <si>
    <t xml:space="preserve">409/  68/  /  / </t>
  </si>
  <si>
    <t>48 ISAAC PERKINS RD</t>
  </si>
  <si>
    <t xml:space="preserve">409/  69/  /  / </t>
  </si>
  <si>
    <t>40 ISAAC PERKINS RD</t>
  </si>
  <si>
    <t xml:space="preserve">409/  70/  /  / </t>
  </si>
  <si>
    <t>34 ISAAC PERKINS RD</t>
  </si>
  <si>
    <t xml:space="preserve">409/  71/  /  / </t>
  </si>
  <si>
    <t>160 EAST ST</t>
  </si>
  <si>
    <t xml:space="preserve">409/  72/  /  / </t>
  </si>
  <si>
    <t>65 ALDEN LN</t>
  </si>
  <si>
    <t xml:space="preserve">409/  73/  /  / </t>
  </si>
  <si>
    <t>16 ISAAC PERKINS RD</t>
  </si>
  <si>
    <t xml:space="preserve">409/  75/  /  / </t>
  </si>
  <si>
    <t>10 ISAAC PERKINS-1 ALDEN  RD</t>
  </si>
  <si>
    <t xml:space="preserve">409/  76/  /  / </t>
  </si>
  <si>
    <t>60 BAKER HILL RD</t>
  </si>
  <si>
    <t xml:space="preserve">409/  78/  /  / </t>
  </si>
  <si>
    <t>62 BAKER HILL RD</t>
  </si>
  <si>
    <t xml:space="preserve">409/  79/  /  / </t>
  </si>
  <si>
    <t>56 BAKER HILL RD</t>
  </si>
  <si>
    <t xml:space="preserve">409/  80/  /  / </t>
  </si>
  <si>
    <t>48 BAKER HILL RD</t>
  </si>
  <si>
    <t xml:space="preserve">409/  82/  /  / </t>
  </si>
  <si>
    <t>12 BAKER HILL RD</t>
  </si>
  <si>
    <t xml:space="preserve">409/  84/  /  / </t>
  </si>
  <si>
    <t>2 BAKER HILL RD</t>
  </si>
  <si>
    <t xml:space="preserve">409/  85/  /  / </t>
  </si>
  <si>
    <t>176 DORCHESTER RD</t>
  </si>
  <si>
    <t xml:space="preserve">409/  86/  /  / </t>
  </si>
  <si>
    <t>168 DORCHESTER RD</t>
  </si>
  <si>
    <t xml:space="preserve">409/  87/  /  / </t>
  </si>
  <si>
    <t>166 DORCHESTER RD</t>
  </si>
  <si>
    <t xml:space="preserve">409/  88/  /  / </t>
  </si>
  <si>
    <t>162 DORCHESTER RD</t>
  </si>
  <si>
    <t xml:space="preserve">409/  90/  /  / </t>
  </si>
  <si>
    <t>130 DORCHESTER RD</t>
  </si>
  <si>
    <t xml:space="preserve">409/  93/  /  / </t>
  </si>
  <si>
    <t>1 LAMBERT RG</t>
  </si>
  <si>
    <t xml:space="preserve">419/  1/  /  / </t>
  </si>
  <si>
    <t>7 LAMBERT RG</t>
  </si>
  <si>
    <t xml:space="preserve">419/  7/  /  / </t>
  </si>
  <si>
    <t>8 LAMBERT RG</t>
  </si>
  <si>
    <t xml:space="preserve">419/  8/  /  / </t>
  </si>
  <si>
    <t>545 DORCHESTER RD</t>
  </si>
  <si>
    <t xml:space="preserve">419/  9/  /  / </t>
  </si>
  <si>
    <t>509 DORCHESTER RD</t>
  </si>
  <si>
    <t xml:space="preserve">420/  1/  /  / </t>
  </si>
  <si>
    <t>511 DORCHESTER RD</t>
  </si>
  <si>
    <t xml:space="preserve">420/  2/  /  / </t>
  </si>
  <si>
    <t>535 DORCHESTER RD</t>
  </si>
  <si>
    <t xml:space="preserve">420/  3/  /  / </t>
  </si>
  <si>
    <t>525 DORCHESTER RD</t>
  </si>
  <si>
    <t xml:space="preserve">420/  4/  /  / </t>
  </si>
  <si>
    <t>517 DORCHESTER RD (BEALE CEM</t>
  </si>
  <si>
    <t xml:space="preserve">420/  5/  /  / </t>
  </si>
  <si>
    <t>539 DORCHESTER RD</t>
  </si>
  <si>
    <t xml:space="preserve">420/  6/  /  / </t>
  </si>
  <si>
    <t>581 DORCHESTER RD</t>
  </si>
  <si>
    <t xml:space="preserve">420/  7/  1000/  / </t>
  </si>
  <si>
    <t>WPM-4</t>
  </si>
  <si>
    <t>601 DORCHESTER RD</t>
  </si>
  <si>
    <t xml:space="preserve">420/  7/  2000/  / </t>
  </si>
  <si>
    <t>623 DORCHESTER RD</t>
  </si>
  <si>
    <t xml:space="preserve">420/  9/  /  / </t>
  </si>
  <si>
    <t>625 DORCHESTER RD</t>
  </si>
  <si>
    <t xml:space="preserve">420/  10/  /  / </t>
  </si>
  <si>
    <t>629 DORCHESTER RD</t>
  </si>
  <si>
    <t xml:space="preserve">420/  11/  /  / </t>
  </si>
  <si>
    <t>638 DORCHESTER RD</t>
  </si>
  <si>
    <t xml:space="preserve">420/  15/  /  / </t>
  </si>
  <si>
    <t>634 DORCHESTER RD</t>
  </si>
  <si>
    <t xml:space="preserve">420/  16/  /  / </t>
  </si>
  <si>
    <t>632 DORCHESTER RD</t>
  </si>
  <si>
    <t xml:space="preserve">420/  17/  /  / </t>
  </si>
  <si>
    <t>289 GOOSE POND RD</t>
  </si>
  <si>
    <t xml:space="preserve">411/  1/  /  / </t>
  </si>
  <si>
    <t>34 POUT POND LN</t>
  </si>
  <si>
    <t xml:space="preserve">409/  23/  2000/  / </t>
  </si>
  <si>
    <t>552 DORCHESTER RD</t>
  </si>
  <si>
    <t xml:space="preserve">420/  24/  /  / </t>
  </si>
  <si>
    <t>550 DORCHESTER RD</t>
  </si>
  <si>
    <t xml:space="preserve">420/  26/  /  / </t>
  </si>
  <si>
    <t>500 DORCHESTER RD</t>
  </si>
  <si>
    <t xml:space="preserve">420/  28/  /  / </t>
  </si>
  <si>
    <t>18 HORTON LN</t>
  </si>
  <si>
    <t xml:space="preserve">408/  47/  2000/  / </t>
  </si>
  <si>
    <t>129 FRANKLIN HILL RD</t>
  </si>
  <si>
    <t xml:space="preserve">408/  48/  2000/  / </t>
  </si>
  <si>
    <t>145 FRANKLIN HILL RD</t>
  </si>
  <si>
    <t xml:space="preserve">408/  48/  1000/  / </t>
  </si>
  <si>
    <t>3 HARDSCRABBLE LN</t>
  </si>
  <si>
    <t xml:space="preserve">408/  52/  /  / </t>
  </si>
  <si>
    <t>44 FRANKLIN HILL RD</t>
  </si>
  <si>
    <t xml:space="preserve">408/  75/  3000/  / </t>
  </si>
  <si>
    <t>230 RIVER RD</t>
  </si>
  <si>
    <t xml:space="preserve">402/  74/  2000/  / </t>
  </si>
  <si>
    <t>192 GOOSE POND RD</t>
  </si>
  <si>
    <t xml:space="preserve">410/  71/  /  / </t>
  </si>
  <si>
    <t>18 + 20 HARDSCRABBLE LN</t>
  </si>
  <si>
    <t xml:space="preserve">408/  55/  /  / </t>
  </si>
  <si>
    <t>172 ACORN HILL RD</t>
  </si>
  <si>
    <t xml:space="preserve">408/  56/  /  / </t>
  </si>
  <si>
    <t>112 ACORN HILL RD</t>
  </si>
  <si>
    <t xml:space="preserve">408/  57/  1000/  / </t>
  </si>
  <si>
    <t>118 ACORN HILL RD</t>
  </si>
  <si>
    <t xml:space="preserve">408/  57/  2000/  / </t>
  </si>
  <si>
    <t>146 ACORN HILL RD</t>
  </si>
  <si>
    <t xml:space="preserve">408/  57/  3000/  / </t>
  </si>
  <si>
    <t>160 ACORN HILL RD</t>
  </si>
  <si>
    <t xml:space="preserve">408/  57/  4000/  / </t>
  </si>
  <si>
    <t>82 ACORN HILL RD</t>
  </si>
  <si>
    <t xml:space="preserve">408/  58/  /  / </t>
  </si>
  <si>
    <t>70 ACORN HILL RD</t>
  </si>
  <si>
    <t xml:space="preserve">408/  59/  /  / </t>
  </si>
  <si>
    <t>FARM-4</t>
  </si>
  <si>
    <t>62 ACORN HILL RD</t>
  </si>
  <si>
    <t xml:space="preserve">408/  60/  /  / </t>
  </si>
  <si>
    <t>21 POUT POND LN</t>
  </si>
  <si>
    <t xml:space="preserve">408/  61/  1000/  / </t>
  </si>
  <si>
    <t>29 POUT POND LN</t>
  </si>
  <si>
    <t xml:space="preserve">408/  61/  2000/  / </t>
  </si>
  <si>
    <t>53 ACORN HILL RD</t>
  </si>
  <si>
    <t xml:space="preserve">408/  62/  /  / </t>
  </si>
  <si>
    <t>115 ACORN HILL RD</t>
  </si>
  <si>
    <t xml:space="preserve">408/  66/  /  / </t>
  </si>
  <si>
    <t>145 ACORN HILL RD</t>
  </si>
  <si>
    <t xml:space="preserve">408/  67/  /  / </t>
  </si>
  <si>
    <t>171 ACORN HILL RD (LAND ONLY)</t>
  </si>
  <si>
    <t xml:space="preserve">408/  68/  /  / </t>
  </si>
  <si>
    <t>114 FRANKLIN HILL RD</t>
  </si>
  <si>
    <t xml:space="preserve">408/  70/  2000/  / </t>
  </si>
  <si>
    <t>84 FRANKLIN HILL RD</t>
  </si>
  <si>
    <t xml:space="preserve">408/  71/  2000/  / </t>
  </si>
  <si>
    <t>76 FRANKLIN HILL RD</t>
  </si>
  <si>
    <t xml:space="preserve">408/  72/  /  / </t>
  </si>
  <si>
    <t>70 FRANKLIN HILL RD</t>
  </si>
  <si>
    <t xml:space="preserve">408/  73/  /  / </t>
  </si>
  <si>
    <t>66 FRANKLIN HILL RD</t>
  </si>
  <si>
    <t xml:space="preserve">408/  74/  /  / </t>
  </si>
  <si>
    <t>56 FRANKLIN HILL RD</t>
  </si>
  <si>
    <t xml:space="preserve">408/  75/  1000/  / </t>
  </si>
  <si>
    <t>1 FRANKLIN HILL RD</t>
  </si>
  <si>
    <t xml:space="preserve">409/  3/  /  / </t>
  </si>
  <si>
    <t>14 FRANKLIN HILL RD</t>
  </si>
  <si>
    <t xml:space="preserve">409/  5/  /  / </t>
  </si>
  <si>
    <t>147 DORCHESTER RD</t>
  </si>
  <si>
    <t xml:space="preserve">409/  8/  /  / </t>
  </si>
  <si>
    <t>165 DORCHESTER RD</t>
  </si>
  <si>
    <t xml:space="preserve">409/  9/  /  / </t>
  </si>
  <si>
    <t>179 GOOSE POND RD</t>
  </si>
  <si>
    <t xml:space="preserve">410/  60/  /  / </t>
  </si>
  <si>
    <t>193 GOOSE POND RD</t>
  </si>
  <si>
    <t xml:space="preserve">410/  62/  /  / </t>
  </si>
  <si>
    <t>261 DORCHESTER RD</t>
  </si>
  <si>
    <t xml:space="preserve">414/  29/  /  / </t>
  </si>
  <si>
    <t>265 DORCHESTER RD</t>
  </si>
  <si>
    <t xml:space="preserve">414/  30/  1000/  / </t>
  </si>
  <si>
    <t>ES</t>
  </si>
  <si>
    <t>263 DORCHESTER RD</t>
  </si>
  <si>
    <t xml:space="preserve">414/  30/  2000/  / </t>
  </si>
  <si>
    <t>12 CLAFLIN LN</t>
  </si>
  <si>
    <t xml:space="preserve">410/  34/  /  / </t>
  </si>
  <si>
    <t>225 DORCHESTER RD</t>
  </si>
  <si>
    <t xml:space="preserve">409/  36/  /  / </t>
  </si>
  <si>
    <t>68 ISAAC PERKINS RD</t>
  </si>
  <si>
    <t xml:space="preserve">409/  67/  /  / </t>
  </si>
  <si>
    <t>14 BAKER HILL RD</t>
  </si>
  <si>
    <t xml:space="preserve">409/  83/  /  / </t>
  </si>
  <si>
    <t>343 DORCHESTER RD</t>
  </si>
  <si>
    <t xml:space="preserve">414/  34/  /  / </t>
  </si>
  <si>
    <t>353 DORCHESTER RD</t>
  </si>
  <si>
    <t xml:space="preserve">414/  35/  /  / </t>
  </si>
  <si>
    <t>359 DORCHESTER RD</t>
  </si>
  <si>
    <t xml:space="preserve">414/  36/  /  / </t>
  </si>
  <si>
    <t>361 DORCHESTER RD</t>
  </si>
  <si>
    <t xml:space="preserve">414/  37/  /  / </t>
  </si>
  <si>
    <t>371 DORCHESTER RD</t>
  </si>
  <si>
    <t xml:space="preserve">414/  38/  /  / </t>
  </si>
  <si>
    <t>379 DORCHESTER RD (LAND ONLY)</t>
  </si>
  <si>
    <t xml:space="preserve">414/  39/  /  / </t>
  </si>
  <si>
    <t>383 DORCHESTER RD</t>
  </si>
  <si>
    <t xml:space="preserve">414/  40/  /  / </t>
  </si>
  <si>
    <t>393 DORCHESTER RD</t>
  </si>
  <si>
    <t xml:space="preserve">414/  41/  /  / </t>
  </si>
  <si>
    <t>401 DORCHESTER RD</t>
  </si>
  <si>
    <t xml:space="preserve">414/  43/  /  / </t>
  </si>
  <si>
    <t>473 DORCHESTER RD</t>
  </si>
  <si>
    <t xml:space="preserve">414/  45/  /  / </t>
  </si>
  <si>
    <t>428 DORCHESTER RD</t>
  </si>
  <si>
    <t xml:space="preserve">414/  50/  /  / </t>
  </si>
  <si>
    <t>OTUNR-2</t>
  </si>
  <si>
    <t>442 DORCHESTER RD</t>
  </si>
  <si>
    <t xml:space="preserve">414/  51/  /  / </t>
  </si>
  <si>
    <t>376 DORCHESTER RD</t>
  </si>
  <si>
    <t xml:space="preserve">414/  54/  /  / </t>
  </si>
  <si>
    <t>8 FLINT HILL RD</t>
  </si>
  <si>
    <t xml:space="preserve">414/  28/  /  / </t>
  </si>
  <si>
    <t>267 DORCHESTER RD</t>
  </si>
  <si>
    <t xml:space="preserve">414/  31/  /  / </t>
  </si>
  <si>
    <t>320 DORCHESTER RD</t>
  </si>
  <si>
    <t xml:space="preserve">414/  57/  /  / </t>
  </si>
  <si>
    <t>39 GRAFTON TK (TAXABLE)</t>
  </si>
  <si>
    <t xml:space="preserve">414/  58/  1001P/  / </t>
  </si>
  <si>
    <t>SKIWAY</t>
  </si>
  <si>
    <t>39 GRAFTON TK (NON-TAXABLE)</t>
  </si>
  <si>
    <t xml:space="preserve">414/  58/  1002P/  / </t>
  </si>
  <si>
    <t>40 GRAFTON TK (TAXABLE)</t>
  </si>
  <si>
    <t xml:space="preserve">414/  61/  1001P/  / </t>
  </si>
  <si>
    <t>40 GRAFTON TK (NON-TAXABLE)</t>
  </si>
  <si>
    <t xml:space="preserve">414/  61/  1002P/  / </t>
  </si>
  <si>
    <t>290 DORCHESTER RD</t>
  </si>
  <si>
    <t xml:space="preserve">414/  66/  /  / </t>
  </si>
  <si>
    <t>274 DORCHESTER RD</t>
  </si>
  <si>
    <t xml:space="preserve">414/  62/  /  / </t>
  </si>
  <si>
    <t>254 DORCHESTER RD</t>
  </si>
  <si>
    <t xml:space="preserve">414/  64/  /  / </t>
  </si>
  <si>
    <t>22 PONY HILL LN</t>
  </si>
  <si>
    <t xml:space="preserve">415/  1/  /  / </t>
  </si>
  <si>
    <t>55 HARDSCRABBLE LN</t>
  </si>
  <si>
    <t xml:space="preserve">415/  2/  /  / </t>
  </si>
  <si>
    <t>4 TROUT POND LN (TROUT POND</t>
  </si>
  <si>
    <t xml:space="preserve">415/  3/  /  / </t>
  </si>
  <si>
    <t>46 HARDSCRABBLE LN</t>
  </si>
  <si>
    <t xml:space="preserve">415/  8/  /  / </t>
  </si>
  <si>
    <t>58 HARDSCRABBLE LN</t>
  </si>
  <si>
    <t xml:space="preserve">415/  9/  /  / </t>
  </si>
  <si>
    <t>44 HARDSCRABBLE LN</t>
  </si>
  <si>
    <t xml:space="preserve">415/  12/  /  / </t>
  </si>
  <si>
    <t>43 POUT POND LN</t>
  </si>
  <si>
    <t xml:space="preserve">415/  13/  /  / </t>
  </si>
  <si>
    <t>41 DAVISON LN</t>
  </si>
  <si>
    <t xml:space="preserve">416/  12/  /  / </t>
  </si>
  <si>
    <t>115 FLINT HILL RD</t>
  </si>
  <si>
    <t xml:space="preserve">414/  22/  /  / </t>
  </si>
  <si>
    <t>141 DORCHESTER RD</t>
  </si>
  <si>
    <t xml:space="preserve">409/  7/  /  / </t>
  </si>
  <si>
    <t>75 ACORN HILL RD</t>
  </si>
  <si>
    <t xml:space="preserve">408/  64/  1000/  / </t>
  </si>
  <si>
    <t>187 ORFORD RD</t>
  </si>
  <si>
    <t xml:space="preserve">407/  51/  /  / </t>
  </si>
  <si>
    <t>52 PICO RD</t>
  </si>
  <si>
    <t xml:space="preserve">410/  55/  /  / </t>
  </si>
  <si>
    <t>243 BAKER HILL RD</t>
  </si>
  <si>
    <t xml:space="preserve">410/  56/  /  / </t>
  </si>
  <si>
    <t>100 HIGHBRIDGE RD</t>
  </si>
  <si>
    <t xml:space="preserve">407/  110/  /  / </t>
  </si>
  <si>
    <t>15 CUTTING HILL LN</t>
  </si>
  <si>
    <t xml:space="preserve">407/  124/  /  / </t>
  </si>
  <si>
    <t>10 PINNACLE RD</t>
  </si>
  <si>
    <t xml:space="preserve">407/  136/  /  / </t>
  </si>
  <si>
    <t>10 WHIPPLE HILL RD</t>
  </si>
  <si>
    <t xml:space="preserve">407/  86/  1000/  / </t>
  </si>
  <si>
    <t>100 ORFORD RD</t>
  </si>
  <si>
    <t xml:space="preserve">407/  137/  /  / </t>
  </si>
  <si>
    <t>8 TAVERN LN</t>
  </si>
  <si>
    <t xml:space="preserve">407/  60/  4000/  / </t>
  </si>
  <si>
    <t>47 CULVER HILL LN</t>
  </si>
  <si>
    <t xml:space="preserve">407/  60/  6000/  / </t>
  </si>
  <si>
    <t>89 WHIPPLE HILL RD</t>
  </si>
  <si>
    <t xml:space="preserve">407/  72/  /  / </t>
  </si>
  <si>
    <t>115 WHIPPLE HILL RD</t>
  </si>
  <si>
    <t xml:space="preserve">407/  76/  3000/  / </t>
  </si>
  <si>
    <t>150 WHIPPLE HILL RD</t>
  </si>
  <si>
    <t xml:space="preserve">407/  83/  /  / </t>
  </si>
  <si>
    <t>7 TAVERN LN</t>
  </si>
  <si>
    <t xml:space="preserve">407/  60/  3000/  / </t>
  </si>
  <si>
    <t>URD</t>
  </si>
  <si>
    <t>6 ISAAC PERKINS RD</t>
  </si>
  <si>
    <t xml:space="preserve">409/  77/  /  / </t>
  </si>
  <si>
    <t>310 DARTMOUTH COLLEGE HY</t>
  </si>
  <si>
    <t xml:space="preserve">403/  1/  /  / </t>
  </si>
  <si>
    <t>767 RIVER RD</t>
  </si>
  <si>
    <t xml:space="preserve">405/  38/  2000/  / </t>
  </si>
  <si>
    <t>119 WHIPPLE HILL RD</t>
  </si>
  <si>
    <t xml:space="preserve">407/  76/  1000/  / </t>
  </si>
  <si>
    <t>64 TYLER HILL RD</t>
  </si>
  <si>
    <t xml:space="preserve">413/  11/  /  / </t>
  </si>
  <si>
    <t>172 GRAFTON TK</t>
  </si>
  <si>
    <t xml:space="preserve">413/  14/  /  / </t>
  </si>
  <si>
    <t>130 GRAFTON TK</t>
  </si>
  <si>
    <t xml:space="preserve">413/  15/  /  / </t>
  </si>
  <si>
    <t>WPUNR-4</t>
  </si>
  <si>
    <t>100 GRAFTON TK</t>
  </si>
  <si>
    <t xml:space="preserve">413/  16/  /  / </t>
  </si>
  <si>
    <t>96 GRAFTON TK</t>
  </si>
  <si>
    <t xml:space="preserve">413/  17/  /  / </t>
  </si>
  <si>
    <t>25 CANAAN LEDGE LN (L/O)</t>
  </si>
  <si>
    <t xml:space="preserve">413/  20/  /  / </t>
  </si>
  <si>
    <t>Problem loading parcel PID 1194</t>
  </si>
  <si>
    <t>22 CANAAN LEDGE LN</t>
  </si>
  <si>
    <t xml:space="preserve">413/  22/  /  / </t>
  </si>
  <si>
    <t>14 CANAAN LEDGE LN</t>
  </si>
  <si>
    <t xml:space="preserve">413/  24/  /  / </t>
  </si>
  <si>
    <t>16 CANAAN LEDGE LN</t>
  </si>
  <si>
    <t xml:space="preserve">413/  25/  /  / </t>
  </si>
  <si>
    <t>102V</t>
  </si>
  <si>
    <t>CONDO NL  MDL-00</t>
  </si>
  <si>
    <t>4 CANAAN LEDGE LN</t>
  </si>
  <si>
    <t xml:space="preserve">413/  28/  /  / </t>
  </si>
  <si>
    <t>2 CANAAN LEDGE LN</t>
  </si>
  <si>
    <t xml:space="preserve">413/  29/  /  / </t>
  </si>
  <si>
    <t>72 GRAFTON TK</t>
  </si>
  <si>
    <t xml:space="preserve">413/  30/  /  / </t>
  </si>
  <si>
    <t>70 GRAFTON TK</t>
  </si>
  <si>
    <t xml:space="preserve">413/  31/  /  / </t>
  </si>
  <si>
    <t>GRAFTON TK</t>
  </si>
  <si>
    <t xml:space="preserve">413/  33/  /  / </t>
  </si>
  <si>
    <t>SD</t>
  </si>
  <si>
    <t>5 FLINT HILL RD</t>
  </si>
  <si>
    <t xml:space="preserve">414/  1/  /  / </t>
  </si>
  <si>
    <t>61 POUT POND LN</t>
  </si>
  <si>
    <t xml:space="preserve">415/  14/  /  / </t>
  </si>
  <si>
    <t>69 POUT POND LN</t>
  </si>
  <si>
    <t xml:space="preserve">415/  17/  /  / </t>
  </si>
  <si>
    <t>73 POUT POND LN</t>
  </si>
  <si>
    <t xml:space="preserve">415/  18/  /  / </t>
  </si>
  <si>
    <t>82 POUT POND LN</t>
  </si>
  <si>
    <t xml:space="preserve">415/  20/  1000/  / </t>
  </si>
  <si>
    <t>79 POUT POND LN</t>
  </si>
  <si>
    <t xml:space="preserve">415/  20/  2000/  / </t>
  </si>
  <si>
    <t>84 POUT POND LN</t>
  </si>
  <si>
    <t xml:space="preserve">415/  20/  3000/  / </t>
  </si>
  <si>
    <t>101 SMITH MOUNTAIN RD</t>
  </si>
  <si>
    <t xml:space="preserve">415/  21/  /  / </t>
  </si>
  <si>
    <t>WPM-3</t>
  </si>
  <si>
    <t>141 SMITH MOUNTAIN RD</t>
  </si>
  <si>
    <t xml:space="preserve">415/  22/  /  / </t>
  </si>
  <si>
    <t>HWMR-4</t>
  </si>
  <si>
    <t>121 TROUT POND LN</t>
  </si>
  <si>
    <t xml:space="preserve">415/  24/  /  / </t>
  </si>
  <si>
    <t>200 SMITH MOUNTAIN RD</t>
  </si>
  <si>
    <t xml:space="preserve">415/  26/  /  / </t>
  </si>
  <si>
    <t>174 SMITH MOUNTAIN RD</t>
  </si>
  <si>
    <t xml:space="preserve">415/  27/  /  / </t>
  </si>
  <si>
    <t>164 SMITH MOUNTAIN RD</t>
  </si>
  <si>
    <t xml:space="preserve">415/  28/  /  / </t>
  </si>
  <si>
    <t>66 ORFORDVILLE RD</t>
  </si>
  <si>
    <t xml:space="preserve">416/  1/  /  / </t>
  </si>
  <si>
    <t>58 ORFORDVILLE RD</t>
  </si>
  <si>
    <t xml:space="preserve">416/  2/  /  / </t>
  </si>
  <si>
    <t>40 ORFORDVILLE RD</t>
  </si>
  <si>
    <t xml:space="preserve">416/  3/  /  / </t>
  </si>
  <si>
    <t>179 PINNACLE RD</t>
  </si>
  <si>
    <t xml:space="preserve">416/  4/  /  / </t>
  </si>
  <si>
    <t>226 PINNACLE RD</t>
  </si>
  <si>
    <t xml:space="preserve">416/  10/  /  / </t>
  </si>
  <si>
    <t>177 GRAFTON TK</t>
  </si>
  <si>
    <t xml:space="preserve">413/  7/  /  / </t>
  </si>
  <si>
    <t>15 DAVISON LN</t>
  </si>
  <si>
    <t xml:space="preserve">416/  11/  /  / </t>
  </si>
  <si>
    <t>30 DAVISON LN</t>
  </si>
  <si>
    <t xml:space="preserve">416/  14/  /  / </t>
  </si>
  <si>
    <t>16 DAVISON LN</t>
  </si>
  <si>
    <t xml:space="preserve">416/  16/  /  / </t>
  </si>
  <si>
    <t>194 GRAFTON TK</t>
  </si>
  <si>
    <t xml:space="preserve">413/  13/  /  / </t>
  </si>
  <si>
    <t>196 PINNACLE RD</t>
  </si>
  <si>
    <t xml:space="preserve">416/  18/  /  / </t>
  </si>
  <si>
    <t>192 PINNACLE RD</t>
  </si>
  <si>
    <t xml:space="preserve">416/  19/  /  / </t>
  </si>
  <si>
    <t>25 PONY HILL LN</t>
  </si>
  <si>
    <t xml:space="preserve">416/  20/  /  / </t>
  </si>
  <si>
    <t>3 TROUT POND LN</t>
  </si>
  <si>
    <t xml:space="preserve">416/  22/  /  / </t>
  </si>
  <si>
    <t>HWUN-2</t>
  </si>
  <si>
    <t>36 PONY HILL LN</t>
  </si>
  <si>
    <t xml:space="preserve">416/  23/  /  / </t>
  </si>
  <si>
    <t>100 DAVISON LN</t>
  </si>
  <si>
    <t xml:space="preserve">416/  24/  /  / </t>
  </si>
  <si>
    <t>281 SMITH MOUNTAIN RD</t>
  </si>
  <si>
    <t xml:space="preserve">416/  25/  /  / </t>
  </si>
  <si>
    <t>180 CELLARS LN</t>
  </si>
  <si>
    <t xml:space="preserve">416/  26/  /  / </t>
  </si>
  <si>
    <t>190 CELLARS LN</t>
  </si>
  <si>
    <t xml:space="preserve">416/  27/  /  / </t>
  </si>
  <si>
    <t>OTUN-3</t>
  </si>
  <si>
    <t>115 ORFORDVILLE RD</t>
  </si>
  <si>
    <t xml:space="preserve">417/  1/  /  / </t>
  </si>
  <si>
    <t>137 ORFORDVILLE RD</t>
  </si>
  <si>
    <t xml:space="preserve">417/  2/  /  / </t>
  </si>
  <si>
    <t>WETLANDS-REC</t>
  </si>
  <si>
    <t>120 ORFORDVILLE RD</t>
  </si>
  <si>
    <t xml:space="preserve">417/  6/  1000/  / </t>
  </si>
  <si>
    <t>124 CELLARS LN</t>
  </si>
  <si>
    <t xml:space="preserve">417/  7/  /  / </t>
  </si>
  <si>
    <t>395 SMITH MOUNTIAN RD</t>
  </si>
  <si>
    <t xml:space="preserve">418/  1/  /  / </t>
  </si>
  <si>
    <t>HWUN-1</t>
  </si>
  <si>
    <t>370 SMITH MOUNTAIN RD</t>
  </si>
  <si>
    <t xml:space="preserve">418/  3/  /  / </t>
  </si>
  <si>
    <t>Problem loading parcel PID 102642</t>
  </si>
  <si>
    <t>Problem loading parcel PID 102643</t>
  </si>
  <si>
    <t xml:space="preserve">407/  86/  6000/  / </t>
  </si>
  <si>
    <t xml:space="preserve">407/  86/  7000/  / </t>
  </si>
  <si>
    <t>46 POUT POND LN</t>
  </si>
  <si>
    <t xml:space="preserve">414/  65/  /  / </t>
  </si>
  <si>
    <t xml:space="preserve">407/  86/  5000/  / </t>
  </si>
  <si>
    <t>605 RIVER RD</t>
  </si>
  <si>
    <t xml:space="preserve">405/  26/  /  / </t>
  </si>
  <si>
    <t>158 GOOSE POND RD</t>
  </si>
  <si>
    <t xml:space="preserve">401/  31/  2000/  / </t>
  </si>
  <si>
    <t>161 GOOSE POND RD</t>
  </si>
  <si>
    <t xml:space="preserve">401/  23/  1200/  / </t>
  </si>
  <si>
    <t>10 WHIPPLE HILL RD-GRAVELPIT</t>
  </si>
  <si>
    <t xml:space="preserve">407/  86/  1100/  / </t>
  </si>
  <si>
    <t>GRAVEL PIT</t>
  </si>
  <si>
    <t>53 SMITH MOUNTAIN RD</t>
  </si>
  <si>
    <t xml:space="preserve">414/  15/  /  / </t>
  </si>
  <si>
    <t>85 DARTMOUTH COLLEGE HY #9030</t>
  </si>
  <si>
    <t xml:space="preserve">401/  55/  903/  / </t>
  </si>
  <si>
    <t>81 BRECK HILL RD</t>
  </si>
  <si>
    <t xml:space="preserve">405/  3/  /  / </t>
  </si>
  <si>
    <t>85 DARTMOUTH COLLEGE HY #1010</t>
  </si>
  <si>
    <t xml:space="preserve">401/  55/  101/  / </t>
  </si>
  <si>
    <t>85 DARTMOUTH COLLEGE HY #1020</t>
  </si>
  <si>
    <t xml:space="preserve">401/  55/  102/  / </t>
  </si>
  <si>
    <t>85 DARTMOUTH COLLEGE HY #1030</t>
  </si>
  <si>
    <t xml:space="preserve">401/  55/  103/  / </t>
  </si>
  <si>
    <t>85 DARTMOUTH COLLEGE HY #1050</t>
  </si>
  <si>
    <t xml:space="preserve">401/  55/  105/  / </t>
  </si>
  <si>
    <t>82 NORTH THETFORD RD</t>
  </si>
  <si>
    <t xml:space="preserve">407/  53/  4000/  / </t>
  </si>
  <si>
    <t>205 ORFORD RD</t>
  </si>
  <si>
    <t xml:space="preserve">407/  53/  3000/  / </t>
  </si>
  <si>
    <t>85 DARTMOUTH COLLEGE HY #2030</t>
  </si>
  <si>
    <t xml:space="preserve">401/  55/  203/  / </t>
  </si>
  <si>
    <t>106 PRESTON RD</t>
  </si>
  <si>
    <t xml:space="preserve">402/  18/  1000/  / </t>
  </si>
  <si>
    <t>131 MUD TURTLE POND RD</t>
  </si>
  <si>
    <t xml:space="preserve">406/  33/  /  / </t>
  </si>
  <si>
    <t>117 BRECK HILL RD</t>
  </si>
  <si>
    <t xml:space="preserve">405/  7/  /  / </t>
  </si>
  <si>
    <t>41 ISAAC PERKINS RD</t>
  </si>
  <si>
    <t xml:space="preserve">409/  64/  /  / </t>
  </si>
  <si>
    <t>59 PICO RD</t>
  </si>
  <si>
    <t xml:space="preserve">410/  38/  /  / </t>
  </si>
  <si>
    <t>183 GOOSE POND RD</t>
  </si>
  <si>
    <t xml:space="preserve">410/  61/  /  / </t>
  </si>
  <si>
    <t>32 POUT POND LN</t>
  </si>
  <si>
    <t xml:space="preserve">409/  23/  1000/  / </t>
  </si>
  <si>
    <t>85 DARTMOUTH COLLEGE HY #1040</t>
  </si>
  <si>
    <t xml:space="preserve">401/  55/  104/  / </t>
  </si>
  <si>
    <t>17 CANAAN LEDGE LN (L/O)</t>
  </si>
  <si>
    <t xml:space="preserve">413/  19/  /  / </t>
  </si>
  <si>
    <t>3 MAIN ST</t>
  </si>
  <si>
    <t xml:space="preserve">201/  71/  /  / </t>
  </si>
  <si>
    <t>1 DORCHESTER RD</t>
  </si>
  <si>
    <t xml:space="preserve">201/  95/  /  / </t>
  </si>
  <si>
    <t>906I</t>
  </si>
  <si>
    <t>CHURCH ETC  MDL-96</t>
  </si>
  <si>
    <t>162 GOOSE POND RD</t>
  </si>
  <si>
    <t xml:space="preserve">401/  31/  1000/  / </t>
  </si>
  <si>
    <t xml:space="preserve"> DORCHESTER RD</t>
  </si>
  <si>
    <t xml:space="preserve">414/  48/  /  / </t>
  </si>
  <si>
    <t>20 WILMOTT WY</t>
  </si>
  <si>
    <t xml:space="preserve">401/  64/  /  / </t>
  </si>
  <si>
    <t>60 BRECK HILL RD</t>
  </si>
  <si>
    <t xml:space="preserve">405/  49/  /  / </t>
  </si>
  <si>
    <t>125 BRECK HILL RD</t>
  </si>
  <si>
    <t xml:space="preserve">405/  8/  /  / </t>
  </si>
  <si>
    <t>45 POST POND LN</t>
  </si>
  <si>
    <t xml:space="preserve">407/  10/  /  / </t>
  </si>
  <si>
    <t>216 ORFORD RD</t>
  </si>
  <si>
    <t xml:space="preserve">407/  56/  1000/  / </t>
  </si>
  <si>
    <t>92 PRESTON RD</t>
  </si>
  <si>
    <t xml:space="preserve">402/  19/  /  / </t>
  </si>
  <si>
    <t>148 GOOSE POND RD</t>
  </si>
  <si>
    <t xml:space="preserve">401/  34/  /  / </t>
  </si>
  <si>
    <t>104 GOOSE POND RD</t>
  </si>
  <si>
    <t xml:space="preserve">401/  38/  /  / </t>
  </si>
  <si>
    <t>54 GOOSE POND RD</t>
  </si>
  <si>
    <t xml:space="preserve">401/  40/  /  / </t>
  </si>
  <si>
    <t>62 RIVER RD</t>
  </si>
  <si>
    <t xml:space="preserve">401/  67/  /  / </t>
  </si>
  <si>
    <t>85 RIVER RD</t>
  </si>
  <si>
    <t xml:space="preserve">401/  78/  /  / </t>
  </si>
  <si>
    <t>23 WASHBURN HILL RD</t>
  </si>
  <si>
    <t xml:space="preserve">402/  11/  /  / </t>
  </si>
  <si>
    <t>71 PRESTON RD</t>
  </si>
  <si>
    <t xml:space="preserve">402/  25/  /  / </t>
  </si>
  <si>
    <t>32 PLEASANT ST</t>
  </si>
  <si>
    <t xml:space="preserve">201/  85/  /  / </t>
  </si>
  <si>
    <t>26+28 PLEASANT ST</t>
  </si>
  <si>
    <t xml:space="preserve">201/  87/  /  / </t>
  </si>
  <si>
    <t>THREE FAM</t>
  </si>
  <si>
    <t>11 DORCHESTER RD</t>
  </si>
  <si>
    <t xml:space="preserve">201/  99/  /  / </t>
  </si>
  <si>
    <t>38 HIGH ST</t>
  </si>
  <si>
    <t xml:space="preserve">201/  105/  /  / </t>
  </si>
  <si>
    <t>12 CREAMERY LN</t>
  </si>
  <si>
    <t xml:space="preserve">201/  119/  /  / </t>
  </si>
  <si>
    <t>19 ROCKY HILL LN</t>
  </si>
  <si>
    <t xml:space="preserve">201/  130/  /  / </t>
  </si>
  <si>
    <t>114 DARTMOUTH COLLEGE HY</t>
  </si>
  <si>
    <t xml:space="preserve">401/  13/  1000/  / </t>
  </si>
  <si>
    <t>20 PRESTON RD</t>
  </si>
  <si>
    <t xml:space="preserve">401/  13/  2000/  / </t>
  </si>
  <si>
    <t>378 DORCHESTER RD</t>
  </si>
  <si>
    <t xml:space="preserve">414/  55/  /  / </t>
  </si>
  <si>
    <t>R</t>
  </si>
  <si>
    <t>6 ON THE COMMON UNIT #6</t>
  </si>
  <si>
    <t xml:space="preserve">201/  35/  0060/  / </t>
  </si>
  <si>
    <t>CD</t>
  </si>
  <si>
    <t>2 ON THE COMMON</t>
  </si>
  <si>
    <t xml:space="preserve">201/  37/  /  / </t>
  </si>
  <si>
    <t>30 UNION ST</t>
  </si>
  <si>
    <t xml:space="preserve">201/  42/  /  / </t>
  </si>
  <si>
    <t>24 UNION ST</t>
  </si>
  <si>
    <t xml:space="preserve">201/  45/  /  / </t>
  </si>
  <si>
    <t>20 UNION ST (BIG ROCK)</t>
  </si>
  <si>
    <t xml:space="preserve">201/  47/  /  / </t>
  </si>
  <si>
    <t>13 UNION ST</t>
  </si>
  <si>
    <t xml:space="preserve">201/  51/  2000/  / </t>
  </si>
  <si>
    <t>1 HAMILTON LN</t>
  </si>
  <si>
    <t xml:space="preserve">201/  62/  /  / </t>
  </si>
  <si>
    <t>2 EAST THETFORD RD</t>
  </si>
  <si>
    <t xml:space="preserve">201/  69/  /  / </t>
  </si>
  <si>
    <t>25 PLEASANT ST</t>
  </si>
  <si>
    <t xml:space="preserve">201/  80/  0010/  / </t>
  </si>
  <si>
    <t>102R</t>
  </si>
  <si>
    <t>CONDO NL  MDL-01</t>
  </si>
  <si>
    <t>14 MARKET ST</t>
  </si>
  <si>
    <t xml:space="preserve">201/  22/  /  / </t>
  </si>
  <si>
    <t>10 MARKET ST</t>
  </si>
  <si>
    <t xml:space="preserve">201/  23/  /  / </t>
  </si>
  <si>
    <t>6 MARKET ST</t>
  </si>
  <si>
    <t xml:space="preserve">201/  26/  /  / </t>
  </si>
  <si>
    <t>77 ACORN HILL RD</t>
  </si>
  <si>
    <t xml:space="preserve">408/  64/  2000/  / </t>
  </si>
  <si>
    <t>108 FRANKLIN HILL RD</t>
  </si>
  <si>
    <t xml:space="preserve">408/  70/  1000/  / </t>
  </si>
  <si>
    <t>96 FRANKLIN HILL RD</t>
  </si>
  <si>
    <t xml:space="preserve">408/  71/  1000/  / </t>
  </si>
  <si>
    <t>179 DORCHESTER RD</t>
  </si>
  <si>
    <t xml:space="preserve">409/  15/  /  / </t>
  </si>
  <si>
    <t>45 ACORN HILL RD</t>
  </si>
  <si>
    <t xml:space="preserve">409/  22/  /  / </t>
  </si>
  <si>
    <t>8 ACORN HILL RD</t>
  </si>
  <si>
    <t xml:space="preserve">409/  30/  /  / </t>
  </si>
  <si>
    <t>21 HARDSCRABBLE LN</t>
  </si>
  <si>
    <t xml:space="preserve">408/  54/  /  / </t>
  </si>
  <si>
    <t>43 FRANKLIN HILL RD</t>
  </si>
  <si>
    <t xml:space="preserve">408/  37/  /  / </t>
  </si>
  <si>
    <t>73 FRANKLIN HILL RD</t>
  </si>
  <si>
    <t xml:space="preserve">408/  39/  /  / </t>
  </si>
  <si>
    <t>56 HORTON LN</t>
  </si>
  <si>
    <t xml:space="preserve">408/  43/  /  / </t>
  </si>
  <si>
    <t>181 ACORN HILL RD</t>
  </si>
  <si>
    <t xml:space="preserve">408/  50/  /  / </t>
  </si>
  <si>
    <t>11 HIGHBRIDGE RD</t>
  </si>
  <si>
    <t xml:space="preserve">408/  51/  /  / </t>
  </si>
  <si>
    <t>11 HARDSCRABBLE LN</t>
  </si>
  <si>
    <t xml:space="preserve">408/  53/  /  / </t>
  </si>
  <si>
    <t>HWUN-6</t>
  </si>
  <si>
    <t>39 PLEASANT ST</t>
  </si>
  <si>
    <t xml:space="preserve">408/  2/  /  / </t>
  </si>
  <si>
    <t>150 ORFORD RD</t>
  </si>
  <si>
    <t xml:space="preserve">407/  87/  /  / </t>
  </si>
  <si>
    <t>1 PINNACLE RD</t>
  </si>
  <si>
    <t xml:space="preserve">407/  90/  /  / </t>
  </si>
  <si>
    <t>65 PINNACLE RD</t>
  </si>
  <si>
    <t xml:space="preserve">407/  97/  /  / </t>
  </si>
  <si>
    <t>112 HIGHBRIDGE RD</t>
  </si>
  <si>
    <t xml:space="preserve">407/  109/  /  / </t>
  </si>
  <si>
    <t>22 MARKET ST</t>
  </si>
  <si>
    <t xml:space="preserve">201/  20/  /  / </t>
  </si>
  <si>
    <t>18 ON THE COMMON</t>
  </si>
  <si>
    <t xml:space="preserve">201/  29/  /  / </t>
  </si>
  <si>
    <t>6 ON THE COMMON UNIT #2</t>
  </si>
  <si>
    <t xml:space="preserve">201/  35/  0020/  / </t>
  </si>
  <si>
    <t>6 ON THE COMMON UNIT #3</t>
  </si>
  <si>
    <t xml:space="preserve">201/  35/  0030/  / </t>
  </si>
  <si>
    <t>6 ON THE COMMON UNIT #4</t>
  </si>
  <si>
    <t xml:space="preserve">201/  35/  0040/  / </t>
  </si>
  <si>
    <t>50 PONY HILL LN</t>
  </si>
  <si>
    <t xml:space="preserve">416/  21/  /  / </t>
  </si>
  <si>
    <t>128 ORFORDVILLE RD</t>
  </si>
  <si>
    <t xml:space="preserve">417/  5/  /  / </t>
  </si>
  <si>
    <t>622 DORCHESTER RD</t>
  </si>
  <si>
    <t xml:space="preserve">420/  22/  /  / </t>
  </si>
  <si>
    <t>420 DORCHESTER RD</t>
  </si>
  <si>
    <t xml:space="preserve">414/  53/  /  / </t>
  </si>
  <si>
    <t>266 DORCHESTER RD</t>
  </si>
  <si>
    <t xml:space="preserve">414/  63/  /  / </t>
  </si>
  <si>
    <t>34 HARDSCRABBLE LN</t>
  </si>
  <si>
    <t xml:space="preserve">415/  11/  /  / </t>
  </si>
  <si>
    <t>65 POUT POND LN</t>
  </si>
  <si>
    <t xml:space="preserve">415/  15/  /  / </t>
  </si>
  <si>
    <t>67 POUT POND LN</t>
  </si>
  <si>
    <t xml:space="preserve">415/  16/  /  / </t>
  </si>
  <si>
    <t>75+77 POUT POND LN</t>
  </si>
  <si>
    <t xml:space="preserve">415/  19/  /  / </t>
  </si>
  <si>
    <t>307 DORCHESTER RD</t>
  </si>
  <si>
    <t xml:space="preserve">414/  32/  /  / </t>
  </si>
  <si>
    <t>67+69 PINNACLE RD</t>
  </si>
  <si>
    <t xml:space="preserve">407/  99/  /  / </t>
  </si>
  <si>
    <t>181 DORCHESTER RD</t>
  </si>
  <si>
    <t xml:space="preserve">409/  16/  /  / </t>
  </si>
  <si>
    <t>294 BAKER HILL RD</t>
  </si>
  <si>
    <t xml:space="preserve">410/  3/  /  / </t>
  </si>
  <si>
    <t>443 DORCHESTER RD</t>
  </si>
  <si>
    <t xml:space="preserve">414/  44/  /  / </t>
  </si>
  <si>
    <t>461 DORCHESTER RD</t>
  </si>
  <si>
    <t xml:space="preserve">415/  29/  /  / </t>
  </si>
  <si>
    <t>615 DORCHESTER RD</t>
  </si>
  <si>
    <t xml:space="preserve">420/  8/  /  / </t>
  </si>
  <si>
    <t>80 NORTH THETFORD RD</t>
  </si>
  <si>
    <t xml:space="preserve">404/  51/  /  / </t>
  </si>
  <si>
    <t>95 DARTMOUTH COLLEGE HY #1234</t>
  </si>
  <si>
    <t xml:space="preserve">401/  55/  123/  / </t>
  </si>
  <si>
    <t>15 MAIN ST</t>
  </si>
  <si>
    <t xml:space="preserve">201/  77/  E/  / </t>
  </si>
  <si>
    <t>HISTORICAL/APT</t>
  </si>
  <si>
    <t>168 BAKER HILL RD</t>
  </si>
  <si>
    <t xml:space="preserve">410/  11/  /  / </t>
  </si>
  <si>
    <t>Problem loading parcel PID 1075</t>
  </si>
  <si>
    <t>44 BAILEY HILL LN</t>
  </si>
  <si>
    <t xml:space="preserve">410/  33/  2000/  / </t>
  </si>
  <si>
    <t>99 BEAR HILL LN</t>
  </si>
  <si>
    <t xml:space="preserve">410/  15/  /  / </t>
  </si>
  <si>
    <t>103 BEAR HILL LN</t>
  </si>
  <si>
    <t xml:space="preserve">410/  18/  /  / </t>
  </si>
  <si>
    <t>107 BEAR HILL LN</t>
  </si>
  <si>
    <t xml:space="preserve">410/  19/  /  / </t>
  </si>
  <si>
    <t>111 BEAR HILL LN</t>
  </si>
  <si>
    <t xml:space="preserve">410/  20/  /  / </t>
  </si>
  <si>
    <t>OTUNR-3</t>
  </si>
  <si>
    <t>102 BEAR HILL LN</t>
  </si>
  <si>
    <t xml:space="preserve">410/  21/  /  / </t>
  </si>
  <si>
    <t>38 BAILEY HILL LN</t>
  </si>
  <si>
    <t xml:space="preserve">410/  22/  /  / </t>
  </si>
  <si>
    <t>24 BAILEY HILL LN</t>
  </si>
  <si>
    <t xml:space="preserve">410/  24/  /  / </t>
  </si>
  <si>
    <t>205 BAKER HILL RD</t>
  </si>
  <si>
    <t xml:space="preserve">410/  28/  /  / </t>
  </si>
  <si>
    <t>215 BAKER HILL RD</t>
  </si>
  <si>
    <t xml:space="preserve">410/  29/  /  / </t>
  </si>
  <si>
    <t>7 CLAFLIN LN</t>
  </si>
  <si>
    <t xml:space="preserve">410/  30/  /  / </t>
  </si>
  <si>
    <t>15 CLAFLIN LN</t>
  </si>
  <si>
    <t xml:space="preserve">410/  31/  /  / </t>
  </si>
  <si>
    <t>42 CLAFLIN LN</t>
  </si>
  <si>
    <t xml:space="preserve">410/  33/  1000/  / </t>
  </si>
  <si>
    <t>25 PICO RD</t>
  </si>
  <si>
    <t xml:space="preserve">410/  35/  /  / </t>
  </si>
  <si>
    <t>65 PICO RD</t>
  </si>
  <si>
    <t xml:space="preserve">410/  39/  /  / </t>
  </si>
  <si>
    <t>7 BLISS LN</t>
  </si>
  <si>
    <t xml:space="preserve">410/  41/  /  / </t>
  </si>
  <si>
    <t>31 BLISS LN</t>
  </si>
  <si>
    <t xml:space="preserve">410/  42/  /  / </t>
  </si>
  <si>
    <t>13 NORTH THETFORD RD</t>
  </si>
  <si>
    <t xml:space="preserve">407/  32/  /  / </t>
  </si>
  <si>
    <t>74 BLISS LN</t>
  </si>
  <si>
    <t xml:space="preserve">410/  46/  1000/  / </t>
  </si>
  <si>
    <t>17 NORTH THETFORD RD</t>
  </si>
  <si>
    <t xml:space="preserve">407/  34/  /  / </t>
  </si>
  <si>
    <t>60 BLISS LN</t>
  </si>
  <si>
    <t xml:space="preserve">410/  48/  /  / </t>
  </si>
  <si>
    <t>54 BLISS LN</t>
  </si>
  <si>
    <t xml:space="preserve">410/  49/  /  / </t>
  </si>
  <si>
    <t>50 BLISS LN</t>
  </si>
  <si>
    <t xml:space="preserve">410/  50/  /  / </t>
  </si>
  <si>
    <t>21 NORTH THETFORD RD</t>
  </si>
  <si>
    <t xml:space="preserve">407/  35/  /  / </t>
  </si>
  <si>
    <t>30 NORTH THETFORD RD</t>
  </si>
  <si>
    <t xml:space="preserve">407/  46/  /  / </t>
  </si>
  <si>
    <t>175 DORCHESTER RD</t>
  </si>
  <si>
    <t xml:space="preserve">409/  13/  /  / </t>
  </si>
  <si>
    <t>177 DORCHESTER RD</t>
  </si>
  <si>
    <t xml:space="preserve">409/  14/  /  / </t>
  </si>
  <si>
    <t>15 DERBY LN</t>
  </si>
  <si>
    <t xml:space="preserve">409/  17/  /  / </t>
  </si>
  <si>
    <t>183 DORCHESTER RD (LCAB)</t>
  </si>
  <si>
    <t xml:space="preserve">409/  18/  /  / </t>
  </si>
  <si>
    <t>305 BAKER HILL RD</t>
  </si>
  <si>
    <t xml:space="preserve">410/  58/  /  / </t>
  </si>
  <si>
    <t>171 GOOSE POND RD</t>
  </si>
  <si>
    <t xml:space="preserve">410/  59/  /  / </t>
  </si>
  <si>
    <t>21 PINNACLE RD</t>
  </si>
  <si>
    <t xml:space="preserve">407/  92/  /  / </t>
  </si>
  <si>
    <t>31 PINNACLE RD</t>
  </si>
  <si>
    <t xml:space="preserve">407/  93/  /  / </t>
  </si>
  <si>
    <t>33 PINNACLE RD</t>
  </si>
  <si>
    <t xml:space="preserve">407/  94/  /  / </t>
  </si>
  <si>
    <t>35 PINNACLE RD</t>
  </si>
  <si>
    <t xml:space="preserve">407/  95/  /  / </t>
  </si>
  <si>
    <t>DARTMOUTH COLLEGE HY</t>
  </si>
  <si>
    <t xml:space="preserve">401/  53/  2000/  / </t>
  </si>
  <si>
    <t>17 FLINT HILL RD</t>
  </si>
  <si>
    <t xml:space="preserve">414/  2/  /  / </t>
  </si>
  <si>
    <t>21 FLINT HILL RD</t>
  </si>
  <si>
    <t xml:space="preserve">414/  3/  /  / </t>
  </si>
  <si>
    <t>35 POUT POND LN</t>
  </si>
  <si>
    <t xml:space="preserve">414/  5/  /  / </t>
  </si>
  <si>
    <t>39 POUT POND LN</t>
  </si>
  <si>
    <t xml:space="preserve">414/  6/  /  / </t>
  </si>
  <si>
    <t>45 POUT POND LN</t>
  </si>
  <si>
    <t xml:space="preserve">414/  7/  /  / </t>
  </si>
  <si>
    <t>60 POUT POND LN</t>
  </si>
  <si>
    <t xml:space="preserve">414/  9/  1000/  / </t>
  </si>
  <si>
    <t>75 FLINT HILL RD</t>
  </si>
  <si>
    <t xml:space="preserve">414/  11/  1100/  / </t>
  </si>
  <si>
    <t>63 FLINT HILL RD</t>
  </si>
  <si>
    <t xml:space="preserve">414/  11/  1200/  / </t>
  </si>
  <si>
    <t>91 FLINT HILL RD</t>
  </si>
  <si>
    <t xml:space="preserve">414/  12/  /  / </t>
  </si>
  <si>
    <t>80 POUT POND LN</t>
  </si>
  <si>
    <t xml:space="preserve">414/  13/  /  / </t>
  </si>
  <si>
    <t>39 SMITH MOUNTAIN RD</t>
  </si>
  <si>
    <t xml:space="preserve">414/  14/  /  / </t>
  </si>
  <si>
    <t>55 SMITH MOUNTAIN RD</t>
  </si>
  <si>
    <t xml:space="preserve">415/  30/  /  / </t>
  </si>
  <si>
    <t>30 SMITH MOUNTAIN RD</t>
  </si>
  <si>
    <t xml:space="preserve">414/  17/  /  / </t>
  </si>
  <si>
    <t>12 SMITH MOUNTAIN RD</t>
  </si>
  <si>
    <t xml:space="preserve">414/  19/  /  / </t>
  </si>
  <si>
    <t>99 FLINT HILL RD</t>
  </si>
  <si>
    <t xml:space="preserve">414/  20/  /  / </t>
  </si>
  <si>
    <t>107 FLINT HILL RD</t>
  </si>
  <si>
    <t xml:space="preserve">414/  21/  /  / </t>
  </si>
  <si>
    <t>119 FLINT HILL RD</t>
  </si>
  <si>
    <t xml:space="preserve">414/  23/  /  / </t>
  </si>
  <si>
    <t>74 FLINT HILL RD</t>
  </si>
  <si>
    <t xml:space="preserve">414/  26/  1000/  / </t>
  </si>
  <si>
    <t>66 FLINT HILL RD</t>
  </si>
  <si>
    <t xml:space="preserve">414/  26/  2000/  / </t>
  </si>
  <si>
    <t>44 FLINT HILL RD</t>
  </si>
  <si>
    <t xml:space="preserve">414/  27/  /  / </t>
  </si>
  <si>
    <t>117 WHIPPLE HILL RD</t>
  </si>
  <si>
    <t xml:space="preserve">407/  76/  2000/  / </t>
  </si>
  <si>
    <t>7 HAMILTON LN</t>
  </si>
  <si>
    <t xml:space="preserve">201/  63/  /  / </t>
  </si>
  <si>
    <t>12 PELTON LN</t>
  </si>
  <si>
    <t xml:space="preserve">401/  28/  /  / </t>
  </si>
  <si>
    <t>30 WILMOTT WY (LAND ONLY)</t>
  </si>
  <si>
    <t xml:space="preserve">401/  62/  /  / </t>
  </si>
  <si>
    <t>187 RIVER RD</t>
  </si>
  <si>
    <t xml:space="preserve">402/  103/  /  / </t>
  </si>
  <si>
    <t>120 NORTH THETFORD RD</t>
  </si>
  <si>
    <t xml:space="preserve">404/  43/  /  / </t>
  </si>
  <si>
    <t>370 DORCHESTER RD</t>
  </si>
  <si>
    <t xml:space="preserve">414/  49/  /  / </t>
  </si>
  <si>
    <t>HWMR-2</t>
  </si>
  <si>
    <t>188 GOOSE POND RD</t>
  </si>
  <si>
    <t xml:space="preserve">410/  72/  /  / </t>
  </si>
  <si>
    <t>Tax rate</t>
  </si>
  <si>
    <t>Rev per acre</t>
  </si>
  <si>
    <t>CU discount</t>
  </si>
  <si>
    <t>without CU</t>
  </si>
  <si>
    <t>Cost of CU</t>
  </si>
  <si>
    <t>savings/cost</t>
  </si>
  <si>
    <t>Net</t>
  </si>
  <si>
    <t>Lyme's</t>
  </si>
  <si>
    <t>Mathmatical</t>
  </si>
  <si>
    <t>Tax Revenue</t>
  </si>
  <si>
    <t>Tax</t>
  </si>
  <si>
    <t>Burden</t>
  </si>
  <si>
    <t>Transfer</t>
  </si>
  <si>
    <t xml:space="preserve">Effective </t>
  </si>
  <si>
    <t xml:space="preserve">tax </t>
  </si>
  <si>
    <t>rate</t>
  </si>
  <si>
    <t xml:space="preserve">net </t>
  </si>
  <si>
    <t>Grand List</t>
  </si>
  <si>
    <t>Assess. Total</t>
  </si>
  <si>
    <t>Tax@$23.46</t>
  </si>
  <si>
    <t>Lyme Property Information</t>
  </si>
  <si>
    <t>Drawn from Vision database - 23 Sep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</si>
</sst>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21" fontId="0" fillId="0" borderId="0" xfId="0" applyNumberFormat="1"/>
    <xf numFmtId="8" fontId="0" fillId="0" borderId="0" xfId="0" applyNumberFormat="1"/>
    <xf numFmtId="164" fontId="0" fillId="0" borderId="0" xfId="0" applyNumberFormat="1"/>
    <xf numFmtId="0" fontId="18" fillId="0" borderId="0" xfId="42"/>
    <xf numFmtId="10" fontId="0" fillId="0" borderId="0" xfId="43" applyNumberFormat="1" applyFo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x@$23.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3"/>
  <sheetViews>
    <sheetView tabSelected="1" topLeftCell="G1" workbookViewId="0">
      <pane ySplit="5" topLeftCell="A6" activePane="bottomLeft" state="frozen"/>
      <selection pane="bottomLeft" activeCell="U6" sqref="U6"/>
    </sheetView>
  </sheetViews>
  <sheetFormatPr baseColWidth="10" defaultRowHeight="16" x14ac:dyDescent="0.2"/>
  <cols>
    <col min="2" max="2" width="34.6640625" customWidth="1"/>
    <col min="3" max="3" width="18.83203125" customWidth="1"/>
    <col min="6" max="6" width="24.1640625" customWidth="1"/>
    <col min="13" max="14" width="12.83203125" bestFit="1" customWidth="1"/>
    <col min="15" max="15" width="14.33203125" customWidth="1"/>
    <col min="16" max="16" width="13.6640625" customWidth="1"/>
    <col min="20" max="20" width="11.5" bestFit="1" customWidth="1"/>
    <col min="22" max="22" width="11.5" bestFit="1" customWidth="1"/>
  </cols>
  <sheetData>
    <row r="1" spans="1:24" x14ac:dyDescent="0.2">
      <c r="A1" t="s">
        <v>2258</v>
      </c>
      <c r="O1" s="7" t="s">
        <v>2245</v>
      </c>
      <c r="P1" t="s">
        <v>2246</v>
      </c>
      <c r="S1" t="s">
        <v>2238</v>
      </c>
    </row>
    <row r="2" spans="1:24" x14ac:dyDescent="0.2">
      <c r="A2" t="s">
        <v>2259</v>
      </c>
      <c r="M2" t="s">
        <v>2255</v>
      </c>
      <c r="N2" t="s">
        <v>2256</v>
      </c>
      <c r="O2" s="7" t="s">
        <v>2240</v>
      </c>
      <c r="P2" t="s">
        <v>2247</v>
      </c>
      <c r="S2" t="s">
        <v>2241</v>
      </c>
      <c r="X2" s="7" t="s">
        <v>2254</v>
      </c>
    </row>
    <row r="3" spans="1:24" x14ac:dyDescent="0.2">
      <c r="M3" s="1">
        <f>SUM(M6:M1062)</f>
        <v>465680050</v>
      </c>
      <c r="N3" s="1">
        <f>SUM(N6:N1062)</f>
        <v>388800100</v>
      </c>
      <c r="O3" s="1">
        <f>SUM(O6:O1062)</f>
        <v>-76879950</v>
      </c>
      <c r="P3" s="1">
        <f>SUM(P6:P1062)</f>
        <v>9121250.3459999934</v>
      </c>
      <c r="S3" s="3">
        <f>P3/(M3/1000)</f>
        <v>19.586946758831505</v>
      </c>
      <c r="T3" s="7" t="s">
        <v>2248</v>
      </c>
      <c r="U3" s="7"/>
      <c r="V3" s="7"/>
      <c r="X3" s="7" t="s">
        <v>2251</v>
      </c>
    </row>
    <row r="4" spans="1:24" x14ac:dyDescent="0.2">
      <c r="M4" s="1"/>
      <c r="N4" s="1"/>
      <c r="O4" s="6">
        <f>O3/M3</f>
        <v>-0.16509178351101791</v>
      </c>
      <c r="T4" s="7" t="s">
        <v>2249</v>
      </c>
      <c r="U4" s="7" t="s">
        <v>2242</v>
      </c>
      <c r="V4" s="7" t="s">
        <v>2244</v>
      </c>
      <c r="X4" s="7" t="s">
        <v>2252</v>
      </c>
    </row>
    <row r="5" spans="1:24" x14ac:dyDescent="0.2">
      <c r="A5" t="s">
        <v>0</v>
      </c>
      <c r="B5" t="s">
        <v>1</v>
      </c>
      <c r="C5" t="s">
        <v>2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4</v>
      </c>
      <c r="N5" t="s">
        <v>3</v>
      </c>
      <c r="P5" s="5" t="s">
        <v>2257</v>
      </c>
      <c r="Q5" t="s">
        <v>2239</v>
      </c>
      <c r="R5" t="s">
        <v>2238</v>
      </c>
      <c r="S5" s="3">
        <v>23.46</v>
      </c>
      <c r="T5" s="7" t="s">
        <v>2250</v>
      </c>
      <c r="U5" s="8">
        <f>S5-S3</f>
        <v>3.8730532411684955</v>
      </c>
      <c r="V5" s="7" t="s">
        <v>2243</v>
      </c>
      <c r="X5" s="7" t="s">
        <v>2253</v>
      </c>
    </row>
    <row r="6" spans="1:24" x14ac:dyDescent="0.2">
      <c r="A6">
        <v>1164</v>
      </c>
      <c r="B6" t="s">
        <v>1365</v>
      </c>
      <c r="C6" t="s">
        <v>1366</v>
      </c>
      <c r="D6">
        <v>2076</v>
      </c>
      <c r="E6">
        <v>6335</v>
      </c>
      <c r="F6" t="s">
        <v>89</v>
      </c>
      <c r="G6" t="s">
        <v>1072</v>
      </c>
      <c r="H6">
        <v>1</v>
      </c>
      <c r="I6">
        <v>2016</v>
      </c>
      <c r="J6" s="1">
        <v>0</v>
      </c>
      <c r="K6" s="1">
        <v>2526900</v>
      </c>
      <c r="L6" s="1">
        <v>2526900</v>
      </c>
      <c r="M6" s="1">
        <v>2526900</v>
      </c>
      <c r="N6" s="1">
        <v>102500</v>
      </c>
      <c r="O6" s="1">
        <f t="shared" ref="O6:O69" si="0">N6-M6</f>
        <v>-2424400</v>
      </c>
      <c r="P6" s="4">
        <f>N6/1000*S$5</f>
        <v>2404.65</v>
      </c>
      <c r="Q6" s="4">
        <f t="shared" ref="Q6:Q69" si="1">IF(OR(P6=0, D6=0),"-",P6/D6)</f>
        <v>1.1583092485549134</v>
      </c>
      <c r="R6" s="2"/>
      <c r="T6" s="3">
        <f t="shared" ref="T6:T69" si="2">S$3*(O6/1000)</f>
        <v>-47486.593722111102</v>
      </c>
      <c r="U6" s="3">
        <f>U$5*(N6/1000)</f>
        <v>396.98795721977081</v>
      </c>
      <c r="V6" s="3">
        <f>T6+U6</f>
        <v>-47089.605764891334</v>
      </c>
      <c r="X6" s="3">
        <f t="shared" ref="X6:X69" si="3">P6/(M6/1000)</f>
        <v>0.95162056274486528</v>
      </c>
    </row>
    <row r="7" spans="1:24" x14ac:dyDescent="0.2">
      <c r="A7">
        <v>1356</v>
      </c>
      <c r="B7" t="s">
        <v>1817</v>
      </c>
      <c r="C7" t="s">
        <v>1818</v>
      </c>
      <c r="D7">
        <v>1871.8</v>
      </c>
      <c r="E7">
        <v>6214</v>
      </c>
      <c r="F7" t="s">
        <v>1819</v>
      </c>
      <c r="G7" t="s">
        <v>1072</v>
      </c>
      <c r="H7">
        <v>1</v>
      </c>
      <c r="I7">
        <v>2016</v>
      </c>
      <c r="J7" s="1">
        <v>0</v>
      </c>
      <c r="K7" s="1">
        <v>2254200</v>
      </c>
      <c r="L7" s="1">
        <v>2254200</v>
      </c>
      <c r="M7" s="1">
        <v>2254200</v>
      </c>
      <c r="N7" s="1">
        <v>59500</v>
      </c>
      <c r="O7" s="1">
        <f t="shared" si="0"/>
        <v>-2194700</v>
      </c>
      <c r="P7" s="4">
        <f t="shared" ref="P7:P69" si="4">N7/1000*S$5</f>
        <v>1395.8700000000001</v>
      </c>
      <c r="Q7" s="4">
        <f t="shared" si="1"/>
        <v>0.74573672400897539</v>
      </c>
      <c r="R7" s="2"/>
      <c r="T7" s="3">
        <f t="shared" si="2"/>
        <v>-42987.472051607503</v>
      </c>
      <c r="U7" s="3">
        <f t="shared" ref="U7:U70" si="5">U$5*(N7/1000)</f>
        <v>230.44666784952548</v>
      </c>
      <c r="V7" s="3">
        <f t="shared" ref="V7:V70" si="6">T7+U7</f>
        <v>-42757.02538375798</v>
      </c>
      <c r="X7" s="3">
        <f t="shared" si="3"/>
        <v>0.61923076923076936</v>
      </c>
    </row>
    <row r="8" spans="1:24" x14ac:dyDescent="0.2">
      <c r="A8">
        <v>1375</v>
      </c>
      <c r="B8" t="s">
        <v>1722</v>
      </c>
      <c r="C8" t="s">
        <v>1723</v>
      </c>
      <c r="D8">
        <v>700</v>
      </c>
      <c r="E8">
        <v>1010</v>
      </c>
      <c r="F8" t="s">
        <v>16</v>
      </c>
      <c r="G8" t="s">
        <v>98</v>
      </c>
      <c r="H8">
        <v>1</v>
      </c>
      <c r="I8">
        <v>2016</v>
      </c>
      <c r="J8" s="1">
        <v>1201400</v>
      </c>
      <c r="K8" s="1">
        <v>1462100</v>
      </c>
      <c r="L8" s="1">
        <v>2663500</v>
      </c>
      <c r="M8" s="1">
        <v>2663500</v>
      </c>
      <c r="N8" s="1">
        <v>1736800</v>
      </c>
      <c r="O8" s="1">
        <f t="shared" si="0"/>
        <v>-926700</v>
      </c>
      <c r="P8" s="4">
        <f t="shared" si="4"/>
        <v>40745.328000000001</v>
      </c>
      <c r="Q8" s="4">
        <f t="shared" si="1"/>
        <v>58.207611428571433</v>
      </c>
      <c r="R8" s="2"/>
      <c r="T8" s="3">
        <f t="shared" si="2"/>
        <v>-18151.223561409159</v>
      </c>
      <c r="U8" s="3">
        <f t="shared" si="5"/>
        <v>6726.7188692614427</v>
      </c>
      <c r="V8" s="3">
        <f t="shared" si="6"/>
        <v>-11424.504692147715</v>
      </c>
      <c r="X8" s="3">
        <f t="shared" si="3"/>
        <v>15.297663975971467</v>
      </c>
    </row>
    <row r="9" spans="1:24" x14ac:dyDescent="0.2">
      <c r="A9">
        <v>1077</v>
      </c>
      <c r="B9" t="s">
        <v>2108</v>
      </c>
      <c r="C9" t="s">
        <v>2109</v>
      </c>
      <c r="D9">
        <v>525</v>
      </c>
      <c r="E9">
        <v>6234</v>
      </c>
      <c r="F9" t="s">
        <v>150</v>
      </c>
      <c r="G9" t="s">
        <v>98</v>
      </c>
      <c r="H9">
        <v>1</v>
      </c>
      <c r="I9">
        <v>2016</v>
      </c>
      <c r="J9" s="1">
        <v>0</v>
      </c>
      <c r="K9" s="1">
        <v>909100</v>
      </c>
      <c r="L9" s="1">
        <v>909100</v>
      </c>
      <c r="M9" s="1">
        <v>909100</v>
      </c>
      <c r="N9" s="1">
        <v>30700</v>
      </c>
      <c r="O9" s="1">
        <f t="shared" si="0"/>
        <v>-878400</v>
      </c>
      <c r="P9" s="4">
        <f t="shared" si="4"/>
        <v>720.22199999999998</v>
      </c>
      <c r="Q9" s="4">
        <f t="shared" si="1"/>
        <v>1.3718514285714285</v>
      </c>
      <c r="R9" s="2"/>
      <c r="T9" s="3">
        <f t="shared" si="2"/>
        <v>-17205.174032957595</v>
      </c>
      <c r="U9" s="3">
        <f t="shared" si="5"/>
        <v>118.90273450387281</v>
      </c>
      <c r="V9" s="3">
        <f t="shared" si="6"/>
        <v>-17086.271298453721</v>
      </c>
      <c r="X9" s="3">
        <f t="shared" si="3"/>
        <v>0.7922362776372236</v>
      </c>
    </row>
    <row r="10" spans="1:24" x14ac:dyDescent="0.2">
      <c r="A10">
        <v>100202</v>
      </c>
      <c r="B10" t="s">
        <v>1095</v>
      </c>
      <c r="C10" t="s">
        <v>1096</v>
      </c>
      <c r="D10">
        <v>752</v>
      </c>
      <c r="E10">
        <v>6312</v>
      </c>
      <c r="F10" t="s">
        <v>1097</v>
      </c>
      <c r="G10" t="s">
        <v>1072</v>
      </c>
      <c r="H10">
        <v>1</v>
      </c>
      <c r="I10">
        <v>2016</v>
      </c>
      <c r="J10" s="1">
        <v>0</v>
      </c>
      <c r="K10" s="1">
        <v>766400</v>
      </c>
      <c r="L10" s="1">
        <v>766400</v>
      </c>
      <c r="M10" s="1">
        <v>766400</v>
      </c>
      <c r="N10" s="1">
        <v>20600</v>
      </c>
      <c r="O10" s="1">
        <f t="shared" si="0"/>
        <v>-745800</v>
      </c>
      <c r="P10" s="4">
        <f t="shared" si="4"/>
        <v>483.27600000000007</v>
      </c>
      <c r="Q10" s="4">
        <f t="shared" si="1"/>
        <v>0.64265425531914899</v>
      </c>
      <c r="R10" s="2"/>
      <c r="T10" s="3">
        <f t="shared" si="2"/>
        <v>-14607.944892736536</v>
      </c>
      <c r="U10" s="3">
        <f t="shared" si="5"/>
        <v>79.784896768071008</v>
      </c>
      <c r="V10" s="3">
        <f t="shared" si="6"/>
        <v>-14528.159995968465</v>
      </c>
      <c r="X10" s="3">
        <f t="shared" si="3"/>
        <v>0.63057933194154503</v>
      </c>
    </row>
    <row r="11" spans="1:24" x14ac:dyDescent="0.2">
      <c r="A11">
        <v>102875</v>
      </c>
      <c r="B11" t="s">
        <v>916</v>
      </c>
      <c r="C11" t="s">
        <v>917</v>
      </c>
      <c r="D11">
        <v>370</v>
      </c>
      <c r="E11">
        <v>6115</v>
      </c>
      <c r="F11" t="s">
        <v>918</v>
      </c>
      <c r="G11" t="s">
        <v>312</v>
      </c>
      <c r="H11">
        <v>1</v>
      </c>
      <c r="I11">
        <v>2016</v>
      </c>
      <c r="J11" s="1">
        <v>0</v>
      </c>
      <c r="K11" s="1">
        <v>718400</v>
      </c>
      <c r="L11" s="1">
        <v>718400</v>
      </c>
      <c r="M11" s="1">
        <v>718400</v>
      </c>
      <c r="N11" s="1">
        <v>13700</v>
      </c>
      <c r="O11" s="1">
        <f t="shared" si="0"/>
        <v>-704700</v>
      </c>
      <c r="P11" s="4">
        <f t="shared" si="4"/>
        <v>321.40199999999999</v>
      </c>
      <c r="Q11" s="4">
        <f t="shared" si="1"/>
        <v>0.86865405405405405</v>
      </c>
      <c r="R11" s="2"/>
      <c r="T11" s="3">
        <f t="shared" si="2"/>
        <v>-13802.921380948563</v>
      </c>
      <c r="U11" s="3">
        <f t="shared" si="5"/>
        <v>53.060829404008388</v>
      </c>
      <c r="V11" s="3">
        <f t="shared" si="6"/>
        <v>-13749.860551544554</v>
      </c>
      <c r="X11" s="3">
        <f t="shared" si="3"/>
        <v>0.44738585746102449</v>
      </c>
    </row>
    <row r="12" spans="1:24" x14ac:dyDescent="0.2">
      <c r="A12">
        <v>101542</v>
      </c>
      <c r="B12" t="s">
        <v>640</v>
      </c>
      <c r="C12" t="s">
        <v>641</v>
      </c>
      <c r="D12">
        <v>105.9</v>
      </c>
      <c r="E12">
        <v>1013</v>
      </c>
      <c r="F12" t="s">
        <v>246</v>
      </c>
      <c r="G12" t="s">
        <v>98</v>
      </c>
      <c r="H12">
        <v>1</v>
      </c>
      <c r="I12">
        <v>2016</v>
      </c>
      <c r="J12" s="1">
        <v>109800</v>
      </c>
      <c r="K12" s="1">
        <v>931600</v>
      </c>
      <c r="L12" s="1">
        <v>1041400</v>
      </c>
      <c r="M12" s="1">
        <v>1041400</v>
      </c>
      <c r="N12" s="1">
        <v>381600</v>
      </c>
      <c r="O12" s="1">
        <f t="shared" si="0"/>
        <v>-659800</v>
      </c>
      <c r="P12" s="4">
        <f t="shared" si="4"/>
        <v>8952.3360000000011</v>
      </c>
      <c r="Q12" s="4">
        <f t="shared" si="1"/>
        <v>84.535750708215303</v>
      </c>
      <c r="R12" s="2"/>
      <c r="T12" s="3">
        <f t="shared" si="2"/>
        <v>-12923.467471477026</v>
      </c>
      <c r="U12" s="3">
        <f t="shared" si="5"/>
        <v>1477.957116829898</v>
      </c>
      <c r="V12" s="3">
        <f t="shared" si="6"/>
        <v>-11445.510354647129</v>
      </c>
      <c r="X12" s="3">
        <f t="shared" si="3"/>
        <v>8.5964432494718643</v>
      </c>
    </row>
    <row r="13" spans="1:24" x14ac:dyDescent="0.2">
      <c r="A13">
        <v>1053</v>
      </c>
      <c r="B13" t="s">
        <v>929</v>
      </c>
      <c r="C13" t="s">
        <v>930</v>
      </c>
      <c r="D13">
        <v>249.3</v>
      </c>
      <c r="E13">
        <v>1010</v>
      </c>
      <c r="F13" t="s">
        <v>16</v>
      </c>
      <c r="G13" t="s">
        <v>98</v>
      </c>
      <c r="H13">
        <v>1</v>
      </c>
      <c r="I13">
        <v>2016</v>
      </c>
      <c r="J13" s="1">
        <v>779800</v>
      </c>
      <c r="K13" s="1">
        <v>1015800</v>
      </c>
      <c r="L13" s="1">
        <v>1795600</v>
      </c>
      <c r="M13" s="1">
        <v>1795600</v>
      </c>
      <c r="N13" s="1">
        <v>1146000</v>
      </c>
      <c r="O13" s="1">
        <f t="shared" si="0"/>
        <v>-649600</v>
      </c>
      <c r="P13" s="4">
        <f t="shared" si="4"/>
        <v>26885.16</v>
      </c>
      <c r="Q13" s="4">
        <f t="shared" si="1"/>
        <v>107.84259927797834</v>
      </c>
      <c r="R13" s="2"/>
      <c r="T13" s="3">
        <f t="shared" si="2"/>
        <v>-12723.680614536946</v>
      </c>
      <c r="U13" s="3">
        <f t="shared" si="5"/>
        <v>4438.519014379096</v>
      </c>
      <c r="V13" s="3">
        <f t="shared" si="6"/>
        <v>-8285.1616001578514</v>
      </c>
      <c r="X13" s="3">
        <f t="shared" si="3"/>
        <v>14.972800178213411</v>
      </c>
    </row>
    <row r="14" spans="1:24" x14ac:dyDescent="0.2">
      <c r="A14">
        <v>807</v>
      </c>
      <c r="B14" t="s">
        <v>944</v>
      </c>
      <c r="C14" t="s">
        <v>945</v>
      </c>
      <c r="D14">
        <v>205</v>
      </c>
      <c r="E14">
        <v>6335</v>
      </c>
      <c r="F14" t="s">
        <v>89</v>
      </c>
      <c r="G14" t="s">
        <v>98</v>
      </c>
      <c r="H14">
        <v>1</v>
      </c>
      <c r="I14">
        <v>2016</v>
      </c>
      <c r="J14" s="1">
        <v>0</v>
      </c>
      <c r="K14" s="1">
        <v>628800</v>
      </c>
      <c r="L14" s="1">
        <v>628800</v>
      </c>
      <c r="M14" s="1">
        <v>628800</v>
      </c>
      <c r="N14" s="1">
        <v>14500</v>
      </c>
      <c r="O14" s="1">
        <f t="shared" si="0"/>
        <v>-614300</v>
      </c>
      <c r="P14" s="4">
        <f t="shared" si="4"/>
        <v>340.17</v>
      </c>
      <c r="Q14" s="4">
        <f t="shared" si="1"/>
        <v>1.6593658536585367</v>
      </c>
      <c r="R14" s="2"/>
      <c r="T14" s="3">
        <f t="shared" si="2"/>
        <v>-12032.261393950193</v>
      </c>
      <c r="U14" s="3">
        <f t="shared" si="5"/>
        <v>56.159271996943183</v>
      </c>
      <c r="V14" s="3">
        <f t="shared" si="6"/>
        <v>-11976.10212195325</v>
      </c>
      <c r="X14" s="3">
        <f t="shared" si="3"/>
        <v>0.54098282442748102</v>
      </c>
    </row>
    <row r="15" spans="1:24" x14ac:dyDescent="0.2">
      <c r="A15">
        <v>450</v>
      </c>
      <c r="B15" t="s">
        <v>760</v>
      </c>
      <c r="C15" t="s">
        <v>761</v>
      </c>
      <c r="D15">
        <v>392.2</v>
      </c>
      <c r="E15">
        <v>1090</v>
      </c>
      <c r="F15" t="s">
        <v>24</v>
      </c>
      <c r="G15" t="s">
        <v>98</v>
      </c>
      <c r="H15">
        <v>2</v>
      </c>
      <c r="I15">
        <v>2016</v>
      </c>
      <c r="J15" s="1">
        <v>483000</v>
      </c>
      <c r="K15" s="1">
        <v>994400</v>
      </c>
      <c r="L15" s="1">
        <v>1477400</v>
      </c>
      <c r="M15" s="1">
        <v>1477400</v>
      </c>
      <c r="N15" s="1">
        <v>879900</v>
      </c>
      <c r="O15" s="1">
        <f t="shared" si="0"/>
        <v>-597500</v>
      </c>
      <c r="P15" s="4">
        <f t="shared" si="4"/>
        <v>20642.454000000002</v>
      </c>
      <c r="Q15" s="4">
        <f t="shared" si="1"/>
        <v>52.63246812850587</v>
      </c>
      <c r="R15" s="2"/>
      <c r="T15" s="3">
        <f t="shared" si="2"/>
        <v>-11703.200688401825</v>
      </c>
      <c r="U15" s="3">
        <f t="shared" si="5"/>
        <v>3407.8995469041593</v>
      </c>
      <c r="V15" s="3">
        <f t="shared" si="6"/>
        <v>-8295.3011414976645</v>
      </c>
      <c r="X15" s="3">
        <f t="shared" si="3"/>
        <v>13.972149722485447</v>
      </c>
    </row>
    <row r="16" spans="1:24" x14ac:dyDescent="0.2">
      <c r="A16">
        <v>992</v>
      </c>
      <c r="B16" t="s">
        <v>1454</v>
      </c>
      <c r="C16" t="s">
        <v>1455</v>
      </c>
      <c r="D16">
        <v>207.89</v>
      </c>
      <c r="E16">
        <v>6135</v>
      </c>
      <c r="F16" t="s">
        <v>554</v>
      </c>
      <c r="G16" t="s">
        <v>98</v>
      </c>
      <c r="H16">
        <v>1</v>
      </c>
      <c r="I16">
        <v>2016</v>
      </c>
      <c r="J16" s="1">
        <v>0</v>
      </c>
      <c r="K16" s="1">
        <v>599100</v>
      </c>
      <c r="L16" s="1">
        <v>599100</v>
      </c>
      <c r="M16" s="1">
        <v>599100</v>
      </c>
      <c r="N16" s="1">
        <v>13500</v>
      </c>
      <c r="O16" s="1">
        <f t="shared" si="0"/>
        <v>-585600</v>
      </c>
      <c r="P16" s="4">
        <f t="shared" si="4"/>
        <v>316.71000000000004</v>
      </c>
      <c r="Q16" s="4">
        <f t="shared" si="1"/>
        <v>1.5234499013901586</v>
      </c>
      <c r="R16" s="2"/>
      <c r="T16" s="3">
        <f t="shared" si="2"/>
        <v>-11470.116021971729</v>
      </c>
      <c r="U16" s="3">
        <f t="shared" si="5"/>
        <v>52.286218755774691</v>
      </c>
      <c r="V16" s="3">
        <f t="shared" si="6"/>
        <v>-11417.829803215955</v>
      </c>
      <c r="X16" s="3">
        <f t="shared" si="3"/>
        <v>0.52864296444667003</v>
      </c>
    </row>
    <row r="17" spans="1:24" x14ac:dyDescent="0.2">
      <c r="A17">
        <v>1446</v>
      </c>
      <c r="B17" t="s">
        <v>1549</v>
      </c>
      <c r="C17" t="s">
        <v>1550</v>
      </c>
      <c r="D17">
        <v>243</v>
      </c>
      <c r="E17">
        <v>6104</v>
      </c>
      <c r="F17" t="s">
        <v>1551</v>
      </c>
      <c r="G17" t="s">
        <v>312</v>
      </c>
      <c r="H17">
        <v>1</v>
      </c>
      <c r="I17">
        <v>2016</v>
      </c>
      <c r="J17" s="1">
        <v>0</v>
      </c>
      <c r="K17" s="1">
        <v>595200</v>
      </c>
      <c r="L17" s="1">
        <v>595200</v>
      </c>
      <c r="M17" s="1">
        <v>595200</v>
      </c>
      <c r="N17" s="1">
        <v>11000</v>
      </c>
      <c r="O17" s="1">
        <f t="shared" si="0"/>
        <v>-584200</v>
      </c>
      <c r="P17" s="4">
        <f t="shared" si="4"/>
        <v>258.06</v>
      </c>
      <c r="Q17" s="4">
        <f t="shared" si="1"/>
        <v>1.0619753086419754</v>
      </c>
      <c r="R17" s="2"/>
      <c r="T17" s="3">
        <f t="shared" si="2"/>
        <v>-11442.694296509366</v>
      </c>
      <c r="U17" s="3">
        <f t="shared" si="5"/>
        <v>42.603585652853454</v>
      </c>
      <c r="V17" s="3">
        <f t="shared" si="6"/>
        <v>-11400.090710856512</v>
      </c>
      <c r="X17" s="3">
        <f t="shared" si="3"/>
        <v>0.43356854838709674</v>
      </c>
    </row>
    <row r="18" spans="1:24" x14ac:dyDescent="0.2">
      <c r="A18">
        <v>192</v>
      </c>
      <c r="B18" t="s">
        <v>123</v>
      </c>
      <c r="C18" t="s">
        <v>124</v>
      </c>
      <c r="D18">
        <v>191.4</v>
      </c>
      <c r="E18">
        <v>6125</v>
      </c>
      <c r="F18" t="s">
        <v>125</v>
      </c>
      <c r="G18" t="s">
        <v>98</v>
      </c>
      <c r="H18">
        <v>1</v>
      </c>
      <c r="I18">
        <v>2016</v>
      </c>
      <c r="J18" s="1">
        <v>0</v>
      </c>
      <c r="K18" s="1">
        <v>576600</v>
      </c>
      <c r="L18" s="1">
        <v>576600</v>
      </c>
      <c r="M18" s="1">
        <v>576600</v>
      </c>
      <c r="N18" s="1">
        <v>25500</v>
      </c>
      <c r="O18" s="1">
        <f t="shared" si="0"/>
        <v>-551100</v>
      </c>
      <c r="P18" s="4">
        <f t="shared" si="4"/>
        <v>598.23</v>
      </c>
      <c r="Q18" s="4">
        <f t="shared" si="1"/>
        <v>3.125548589341693</v>
      </c>
      <c r="R18" s="2"/>
      <c r="T18" s="3">
        <f t="shared" si="2"/>
        <v>-10794.366358792044</v>
      </c>
      <c r="U18" s="3">
        <f t="shared" si="5"/>
        <v>98.762857649796629</v>
      </c>
      <c r="V18" s="3">
        <f t="shared" si="6"/>
        <v>-10695.603501142246</v>
      </c>
      <c r="X18" s="3">
        <f t="shared" si="3"/>
        <v>1.037513007284079</v>
      </c>
    </row>
    <row r="19" spans="1:24" x14ac:dyDescent="0.2">
      <c r="A19">
        <v>454</v>
      </c>
      <c r="B19" t="s">
        <v>763</v>
      </c>
      <c r="C19" t="s">
        <v>764</v>
      </c>
      <c r="D19">
        <v>147</v>
      </c>
      <c r="E19">
        <v>1010</v>
      </c>
      <c r="F19" t="s">
        <v>16</v>
      </c>
      <c r="G19" t="s">
        <v>98</v>
      </c>
      <c r="H19">
        <v>1</v>
      </c>
      <c r="I19">
        <v>2016</v>
      </c>
      <c r="J19" s="1">
        <v>471100</v>
      </c>
      <c r="K19" s="1">
        <v>750400</v>
      </c>
      <c r="L19" s="1">
        <v>1221500</v>
      </c>
      <c r="M19" s="1">
        <v>1221500</v>
      </c>
      <c r="N19" s="1">
        <v>687500</v>
      </c>
      <c r="O19" s="1">
        <f t="shared" si="0"/>
        <v>-534000</v>
      </c>
      <c r="P19" s="4">
        <f t="shared" si="4"/>
        <v>16128.75</v>
      </c>
      <c r="Q19" s="4">
        <f t="shared" si="1"/>
        <v>109.71938775510205</v>
      </c>
      <c r="R19" s="2"/>
      <c r="T19" s="3">
        <f t="shared" si="2"/>
        <v>-10459.429569216023</v>
      </c>
      <c r="U19" s="3">
        <f t="shared" si="5"/>
        <v>2662.7241033033406</v>
      </c>
      <c r="V19" s="3">
        <f t="shared" si="6"/>
        <v>-7796.7054659126825</v>
      </c>
      <c r="X19" s="3">
        <f t="shared" si="3"/>
        <v>13.204052394596808</v>
      </c>
    </row>
    <row r="20" spans="1:24" x14ac:dyDescent="0.2">
      <c r="A20">
        <v>446</v>
      </c>
      <c r="B20" t="s">
        <v>754</v>
      </c>
      <c r="C20" t="s">
        <v>755</v>
      </c>
      <c r="D20">
        <v>93.05</v>
      </c>
      <c r="E20">
        <v>1010</v>
      </c>
      <c r="F20" t="s">
        <v>16</v>
      </c>
      <c r="G20" t="s">
        <v>98</v>
      </c>
      <c r="H20">
        <v>1</v>
      </c>
      <c r="I20">
        <v>2016</v>
      </c>
      <c r="J20" s="1">
        <v>433400</v>
      </c>
      <c r="K20" s="1">
        <v>828900</v>
      </c>
      <c r="L20" s="1">
        <v>1262300</v>
      </c>
      <c r="M20" s="1">
        <v>1262300</v>
      </c>
      <c r="N20" s="1">
        <v>736200</v>
      </c>
      <c r="O20" s="1">
        <f t="shared" si="0"/>
        <v>-526100</v>
      </c>
      <c r="P20" s="4">
        <f t="shared" si="4"/>
        <v>17271.252</v>
      </c>
      <c r="Q20" s="4">
        <f t="shared" si="1"/>
        <v>185.61259537882859</v>
      </c>
      <c r="R20" s="2"/>
      <c r="T20" s="3">
        <f t="shared" si="2"/>
        <v>-10304.692689821255</v>
      </c>
      <c r="U20" s="3">
        <f t="shared" si="5"/>
        <v>2851.3417961482464</v>
      </c>
      <c r="V20" s="3">
        <f t="shared" si="6"/>
        <v>-7453.3508936730086</v>
      </c>
      <c r="X20" s="3">
        <f t="shared" si="3"/>
        <v>13.682367107660621</v>
      </c>
    </row>
    <row r="21" spans="1:24" x14ac:dyDescent="0.2">
      <c r="A21">
        <v>207</v>
      </c>
      <c r="B21" t="s">
        <v>139</v>
      </c>
      <c r="C21" t="s">
        <v>140</v>
      </c>
      <c r="D21">
        <v>125.6</v>
      </c>
      <c r="E21">
        <v>1060</v>
      </c>
      <c r="F21" t="s">
        <v>112</v>
      </c>
      <c r="G21" t="s">
        <v>98</v>
      </c>
      <c r="H21">
        <v>1</v>
      </c>
      <c r="I21">
        <v>2016</v>
      </c>
      <c r="J21" s="1">
        <v>1500</v>
      </c>
      <c r="K21" s="1">
        <v>578300</v>
      </c>
      <c r="L21" s="1">
        <v>579800</v>
      </c>
      <c r="M21" s="1">
        <v>579800</v>
      </c>
      <c r="N21" s="1">
        <v>54200</v>
      </c>
      <c r="O21" s="1">
        <f t="shared" si="0"/>
        <v>-525600</v>
      </c>
      <c r="P21" s="4">
        <f t="shared" si="4"/>
        <v>1271.5320000000002</v>
      </c>
      <c r="Q21" s="4">
        <f t="shared" si="1"/>
        <v>10.123662420382168</v>
      </c>
      <c r="R21" s="2"/>
      <c r="T21" s="3">
        <f t="shared" si="2"/>
        <v>-10294.89921644184</v>
      </c>
      <c r="U21" s="3">
        <f t="shared" si="5"/>
        <v>209.91948567133247</v>
      </c>
      <c r="V21" s="3">
        <f t="shared" si="6"/>
        <v>-10084.979730770507</v>
      </c>
      <c r="X21" s="3">
        <f t="shared" si="3"/>
        <v>2.1930527768195933</v>
      </c>
    </row>
    <row r="22" spans="1:24" x14ac:dyDescent="0.2">
      <c r="A22">
        <v>311</v>
      </c>
      <c r="B22" t="s">
        <v>1956</v>
      </c>
      <c r="C22" t="s">
        <v>1957</v>
      </c>
      <c r="D22">
        <v>146.1</v>
      </c>
      <c r="E22">
        <v>6235</v>
      </c>
      <c r="F22" t="s">
        <v>1106</v>
      </c>
      <c r="G22" t="s">
        <v>98</v>
      </c>
      <c r="H22">
        <v>1</v>
      </c>
      <c r="I22">
        <v>2016</v>
      </c>
      <c r="J22" s="1">
        <v>0</v>
      </c>
      <c r="K22" s="1">
        <v>537000</v>
      </c>
      <c r="L22" s="1">
        <v>537000</v>
      </c>
      <c r="M22" s="1">
        <v>537000</v>
      </c>
      <c r="N22" s="1">
        <v>15600</v>
      </c>
      <c r="O22" s="1">
        <f t="shared" si="0"/>
        <v>-521400</v>
      </c>
      <c r="P22" s="4">
        <f t="shared" si="4"/>
        <v>365.976</v>
      </c>
      <c r="Q22" s="4">
        <f t="shared" si="1"/>
        <v>2.5049691991786447</v>
      </c>
      <c r="R22" s="2"/>
      <c r="T22" s="3">
        <f t="shared" si="2"/>
        <v>-10212.634040054747</v>
      </c>
      <c r="U22" s="3">
        <f t="shared" si="5"/>
        <v>60.419630562228527</v>
      </c>
      <c r="V22" s="3">
        <f t="shared" si="6"/>
        <v>-10152.214409492519</v>
      </c>
      <c r="X22" s="3">
        <f t="shared" si="3"/>
        <v>0.68151955307262568</v>
      </c>
    </row>
    <row r="23" spans="1:24" x14ac:dyDescent="0.2">
      <c r="A23">
        <v>1443</v>
      </c>
      <c r="B23" t="s">
        <v>1547</v>
      </c>
      <c r="C23" t="s">
        <v>1548</v>
      </c>
      <c r="D23">
        <v>124</v>
      </c>
      <c r="E23">
        <v>6215</v>
      </c>
      <c r="F23" t="s">
        <v>119</v>
      </c>
      <c r="G23" t="s">
        <v>312</v>
      </c>
      <c r="H23">
        <v>1</v>
      </c>
      <c r="I23">
        <v>2016</v>
      </c>
      <c r="J23" s="1">
        <v>0</v>
      </c>
      <c r="K23" s="1">
        <v>512400</v>
      </c>
      <c r="L23" s="1">
        <v>512400</v>
      </c>
      <c r="M23" s="1">
        <v>512400</v>
      </c>
      <c r="N23" s="1">
        <v>5900</v>
      </c>
      <c r="O23" s="1">
        <f t="shared" si="0"/>
        <v>-506500</v>
      </c>
      <c r="P23" s="4">
        <f t="shared" si="4"/>
        <v>138.41400000000002</v>
      </c>
      <c r="Q23" s="4">
        <f t="shared" si="1"/>
        <v>1.1162419354838711</v>
      </c>
      <c r="R23" s="2"/>
      <c r="T23" s="3">
        <f t="shared" si="2"/>
        <v>-9920.7885333481572</v>
      </c>
      <c r="U23" s="3">
        <f t="shared" si="5"/>
        <v>22.851014122894124</v>
      </c>
      <c r="V23" s="3">
        <f t="shared" si="6"/>
        <v>-9897.9375192252628</v>
      </c>
      <c r="X23" s="3">
        <f t="shared" si="3"/>
        <v>0.27012880562060892</v>
      </c>
    </row>
    <row r="24" spans="1:24" x14ac:dyDescent="0.2">
      <c r="A24">
        <v>241</v>
      </c>
      <c r="B24" t="s">
        <v>179</v>
      </c>
      <c r="C24" t="s">
        <v>180</v>
      </c>
      <c r="D24">
        <v>174</v>
      </c>
      <c r="E24">
        <v>1010</v>
      </c>
      <c r="F24" t="s">
        <v>16</v>
      </c>
      <c r="G24" t="s">
        <v>98</v>
      </c>
      <c r="H24">
        <v>1</v>
      </c>
      <c r="I24">
        <v>2016</v>
      </c>
      <c r="J24" s="1">
        <v>120900</v>
      </c>
      <c r="K24" s="1">
        <v>621400</v>
      </c>
      <c r="L24" s="1">
        <v>742300</v>
      </c>
      <c r="M24" s="1">
        <v>742300</v>
      </c>
      <c r="N24" s="1">
        <v>237800</v>
      </c>
      <c r="O24" s="1">
        <f t="shared" si="0"/>
        <v>-504500</v>
      </c>
      <c r="P24" s="4">
        <f t="shared" si="4"/>
        <v>5578.7880000000005</v>
      </c>
      <c r="Q24" s="4">
        <f t="shared" si="1"/>
        <v>32.062000000000005</v>
      </c>
      <c r="R24" s="2"/>
      <c r="T24" s="3">
        <f t="shared" si="2"/>
        <v>-9881.6146398304936</v>
      </c>
      <c r="U24" s="3">
        <f t="shared" si="5"/>
        <v>921.01206074986828</v>
      </c>
      <c r="V24" s="3">
        <f t="shared" si="6"/>
        <v>-8960.6025790806252</v>
      </c>
      <c r="X24" s="3">
        <f t="shared" si="3"/>
        <v>7.515543580762496</v>
      </c>
    </row>
    <row r="25" spans="1:24" x14ac:dyDescent="0.2">
      <c r="A25">
        <v>909</v>
      </c>
      <c r="B25" t="s">
        <v>1598</v>
      </c>
      <c r="C25" t="s">
        <v>1599</v>
      </c>
      <c r="D25">
        <v>110.62</v>
      </c>
      <c r="E25">
        <v>1010</v>
      </c>
      <c r="F25" t="s">
        <v>16</v>
      </c>
      <c r="G25" t="s">
        <v>98</v>
      </c>
      <c r="H25">
        <v>1</v>
      </c>
      <c r="I25">
        <v>2016</v>
      </c>
      <c r="J25" s="1">
        <v>1308200</v>
      </c>
      <c r="K25" s="1">
        <v>979200</v>
      </c>
      <c r="L25" s="1">
        <v>2287400</v>
      </c>
      <c r="M25" s="1">
        <v>2287400</v>
      </c>
      <c r="N25" s="1">
        <v>1791500</v>
      </c>
      <c r="O25" s="1">
        <f t="shared" si="0"/>
        <v>-495900</v>
      </c>
      <c r="P25" s="4">
        <f t="shared" si="4"/>
        <v>42028.590000000004</v>
      </c>
      <c r="Q25" s="4">
        <f t="shared" si="1"/>
        <v>379.93662990417647</v>
      </c>
      <c r="R25" s="2"/>
      <c r="T25" s="3">
        <f t="shared" si="2"/>
        <v>-9713.1668977045429</v>
      </c>
      <c r="U25" s="3">
        <f t="shared" si="5"/>
        <v>6938.5748815533598</v>
      </c>
      <c r="V25" s="3">
        <f t="shared" si="6"/>
        <v>-2774.5920161511831</v>
      </c>
      <c r="X25" s="3">
        <f t="shared" si="3"/>
        <v>18.373957331468045</v>
      </c>
    </row>
    <row r="26" spans="1:24" x14ac:dyDescent="0.2">
      <c r="A26">
        <v>417</v>
      </c>
      <c r="B26" t="s">
        <v>718</v>
      </c>
      <c r="C26" t="s">
        <v>719</v>
      </c>
      <c r="D26">
        <v>52.81</v>
      </c>
      <c r="E26">
        <v>1060</v>
      </c>
      <c r="F26" t="s">
        <v>112</v>
      </c>
      <c r="G26" t="s">
        <v>98</v>
      </c>
      <c r="H26">
        <v>1</v>
      </c>
      <c r="I26">
        <v>2016</v>
      </c>
      <c r="J26" s="1">
        <v>34200</v>
      </c>
      <c r="K26" s="1">
        <v>509600</v>
      </c>
      <c r="L26" s="1">
        <v>543800</v>
      </c>
      <c r="M26" s="1">
        <v>543800</v>
      </c>
      <c r="N26" s="1">
        <v>51600</v>
      </c>
      <c r="O26" s="1">
        <f t="shared" si="0"/>
        <v>-492200</v>
      </c>
      <c r="P26" s="4">
        <f t="shared" si="4"/>
        <v>1210.5360000000001</v>
      </c>
      <c r="Q26" s="4">
        <f t="shared" si="1"/>
        <v>22.922476803635675</v>
      </c>
      <c r="R26" s="2"/>
      <c r="T26" s="3">
        <f t="shared" si="2"/>
        <v>-9640.6951946968675</v>
      </c>
      <c r="U26" s="3">
        <f t="shared" si="5"/>
        <v>199.84954724429437</v>
      </c>
      <c r="V26" s="3">
        <f t="shared" si="6"/>
        <v>-9440.8456474525738</v>
      </c>
      <c r="X26" s="3">
        <f t="shared" si="3"/>
        <v>2.2260684075027588</v>
      </c>
    </row>
    <row r="27" spans="1:24" x14ac:dyDescent="0.2">
      <c r="A27">
        <v>1083</v>
      </c>
      <c r="B27" t="s">
        <v>2116</v>
      </c>
      <c r="C27" t="s">
        <v>2117</v>
      </c>
      <c r="D27">
        <v>116</v>
      </c>
      <c r="E27">
        <v>6333</v>
      </c>
      <c r="F27" t="s">
        <v>2118</v>
      </c>
      <c r="G27" t="s">
        <v>98</v>
      </c>
      <c r="H27">
        <v>1</v>
      </c>
      <c r="I27">
        <v>2016</v>
      </c>
      <c r="J27" s="1">
        <v>0</v>
      </c>
      <c r="K27" s="1">
        <v>491600</v>
      </c>
      <c r="L27" s="1">
        <v>491600</v>
      </c>
      <c r="M27" s="1">
        <v>491600</v>
      </c>
      <c r="N27" s="1">
        <v>3900</v>
      </c>
      <c r="O27" s="1">
        <f t="shared" si="0"/>
        <v>-487700</v>
      </c>
      <c r="P27" s="4">
        <f t="shared" si="4"/>
        <v>91.494</v>
      </c>
      <c r="Q27" s="4">
        <f t="shared" si="1"/>
        <v>0.78874137931034483</v>
      </c>
      <c r="R27" s="2"/>
      <c r="T27" s="3">
        <f t="shared" si="2"/>
        <v>-9552.5539342821248</v>
      </c>
      <c r="U27" s="3">
        <f t="shared" si="5"/>
        <v>15.104907640557132</v>
      </c>
      <c r="V27" s="3">
        <f t="shared" si="6"/>
        <v>-9537.4490266415669</v>
      </c>
      <c r="X27" s="3">
        <f t="shared" si="3"/>
        <v>0.1861147274206672</v>
      </c>
    </row>
    <row r="28" spans="1:24" x14ac:dyDescent="0.2">
      <c r="A28">
        <v>911</v>
      </c>
      <c r="B28" t="s">
        <v>1602</v>
      </c>
      <c r="C28" t="s">
        <v>1603</v>
      </c>
      <c r="D28">
        <v>103.1</v>
      </c>
      <c r="E28">
        <v>1010</v>
      </c>
      <c r="F28" t="s">
        <v>16</v>
      </c>
      <c r="H28">
        <v>1</v>
      </c>
      <c r="I28">
        <v>2016</v>
      </c>
      <c r="J28" s="1">
        <v>382300</v>
      </c>
      <c r="K28" s="1">
        <v>795200</v>
      </c>
      <c r="L28" s="1">
        <v>1177500</v>
      </c>
      <c r="M28" s="1">
        <v>1177500</v>
      </c>
      <c r="N28" s="1">
        <v>692300</v>
      </c>
      <c r="O28" s="1">
        <f t="shared" si="0"/>
        <v>-485200</v>
      </c>
      <c r="P28" s="4">
        <f t="shared" si="4"/>
        <v>16241.358</v>
      </c>
      <c r="Q28" s="4">
        <f t="shared" si="1"/>
        <v>157.53014548981574</v>
      </c>
      <c r="R28" s="2"/>
      <c r="T28" s="3">
        <f t="shared" si="2"/>
        <v>-9503.5865673850458</v>
      </c>
      <c r="U28" s="3">
        <f t="shared" si="5"/>
        <v>2681.314758860949</v>
      </c>
      <c r="V28" s="3">
        <f t="shared" si="6"/>
        <v>-6822.2718085240967</v>
      </c>
      <c r="X28" s="3">
        <f t="shared" si="3"/>
        <v>13.793085350318471</v>
      </c>
    </row>
    <row r="29" spans="1:24" x14ac:dyDescent="0.2">
      <c r="A29">
        <v>1344</v>
      </c>
      <c r="B29" t="s">
        <v>2082</v>
      </c>
      <c r="C29" t="s">
        <v>2083</v>
      </c>
      <c r="D29">
        <v>298.10000000000002</v>
      </c>
      <c r="E29">
        <v>1010</v>
      </c>
      <c r="F29" t="s">
        <v>16</v>
      </c>
      <c r="G29" t="s">
        <v>98</v>
      </c>
      <c r="H29">
        <v>1</v>
      </c>
      <c r="I29">
        <v>2016</v>
      </c>
      <c r="J29" s="1">
        <v>503200</v>
      </c>
      <c r="K29" s="1">
        <v>733300</v>
      </c>
      <c r="L29" s="1">
        <v>1236500</v>
      </c>
      <c r="M29" s="1">
        <v>1236500</v>
      </c>
      <c r="N29" s="1">
        <v>774200</v>
      </c>
      <c r="O29" s="1">
        <f t="shared" si="0"/>
        <v>-462300</v>
      </c>
      <c r="P29" s="4">
        <f t="shared" si="4"/>
        <v>18162.732</v>
      </c>
      <c r="Q29" s="4">
        <f t="shared" si="1"/>
        <v>60.928319355920827</v>
      </c>
      <c r="R29" s="2"/>
      <c r="T29" s="3">
        <f t="shared" si="2"/>
        <v>-9055.0454866078053</v>
      </c>
      <c r="U29" s="3">
        <f t="shared" si="5"/>
        <v>2998.5178193126494</v>
      </c>
      <c r="V29" s="3">
        <f t="shared" si="6"/>
        <v>-6056.5276672951559</v>
      </c>
      <c r="X29" s="3">
        <f t="shared" si="3"/>
        <v>14.688824909017388</v>
      </c>
    </row>
    <row r="30" spans="1:24" x14ac:dyDescent="0.2">
      <c r="A30">
        <v>949</v>
      </c>
      <c r="B30" t="s">
        <v>1635</v>
      </c>
      <c r="C30" t="s">
        <v>1636</v>
      </c>
      <c r="D30">
        <v>112</v>
      </c>
      <c r="E30">
        <v>1010</v>
      </c>
      <c r="F30" t="s">
        <v>16</v>
      </c>
      <c r="G30" t="s">
        <v>98</v>
      </c>
      <c r="H30">
        <v>1</v>
      </c>
      <c r="I30">
        <v>2016</v>
      </c>
      <c r="J30" s="1">
        <v>349600</v>
      </c>
      <c r="K30" s="1">
        <v>651800</v>
      </c>
      <c r="L30" s="1">
        <v>1001400</v>
      </c>
      <c r="M30" s="1">
        <v>1001400</v>
      </c>
      <c r="N30" s="1">
        <v>550600</v>
      </c>
      <c r="O30" s="1">
        <f t="shared" si="0"/>
        <v>-450800</v>
      </c>
      <c r="P30" s="4">
        <f t="shared" si="4"/>
        <v>12917.076000000001</v>
      </c>
      <c r="Q30" s="4">
        <f t="shared" si="1"/>
        <v>115.33103571428572</v>
      </c>
      <c r="R30" s="2"/>
      <c r="T30" s="3">
        <f t="shared" si="2"/>
        <v>-8829.7955988812428</v>
      </c>
      <c r="U30" s="3">
        <f t="shared" si="5"/>
        <v>2132.5031145873736</v>
      </c>
      <c r="V30" s="3">
        <f t="shared" si="6"/>
        <v>-6697.2924842938692</v>
      </c>
      <c r="X30" s="3">
        <f t="shared" si="3"/>
        <v>12.899017375674058</v>
      </c>
    </row>
    <row r="31" spans="1:24" x14ac:dyDescent="0.2">
      <c r="A31">
        <v>202</v>
      </c>
      <c r="B31" t="s">
        <v>1987</v>
      </c>
      <c r="C31" t="s">
        <v>1988</v>
      </c>
      <c r="D31">
        <v>112.33</v>
      </c>
      <c r="E31">
        <v>1010</v>
      </c>
      <c r="F31" t="s">
        <v>16</v>
      </c>
      <c r="G31" t="s">
        <v>98</v>
      </c>
      <c r="H31">
        <v>1</v>
      </c>
      <c r="I31">
        <v>2016</v>
      </c>
      <c r="J31" s="1">
        <v>377800</v>
      </c>
      <c r="K31" s="1">
        <v>664500</v>
      </c>
      <c r="L31" s="1">
        <v>1042300</v>
      </c>
      <c r="M31" s="1">
        <v>1042300</v>
      </c>
      <c r="N31" s="1">
        <v>605700</v>
      </c>
      <c r="O31" s="1">
        <f t="shared" si="0"/>
        <v>-436600</v>
      </c>
      <c r="P31" s="4">
        <f t="shared" si="4"/>
        <v>14209.722000000002</v>
      </c>
      <c r="Q31" s="4">
        <f t="shared" si="1"/>
        <v>126.49979524614976</v>
      </c>
      <c r="R31" s="2"/>
      <c r="T31" s="3">
        <f t="shared" si="2"/>
        <v>-8551.6609549058358</v>
      </c>
      <c r="U31" s="3">
        <f t="shared" si="5"/>
        <v>2345.908348175758</v>
      </c>
      <c r="V31" s="3">
        <f t="shared" si="6"/>
        <v>-6205.7526067300778</v>
      </c>
      <c r="X31" s="3">
        <f t="shared" si="3"/>
        <v>13.633044229108704</v>
      </c>
    </row>
    <row r="32" spans="1:24" x14ac:dyDescent="0.2">
      <c r="A32">
        <v>102772</v>
      </c>
      <c r="B32" t="s">
        <v>366</v>
      </c>
      <c r="C32" t="s">
        <v>367</v>
      </c>
      <c r="D32">
        <v>372</v>
      </c>
      <c r="E32">
        <v>6232</v>
      </c>
      <c r="F32" t="s">
        <v>368</v>
      </c>
      <c r="G32" t="s">
        <v>312</v>
      </c>
      <c r="H32">
        <v>1</v>
      </c>
      <c r="I32">
        <v>2016</v>
      </c>
      <c r="J32" s="1">
        <v>0</v>
      </c>
      <c r="K32" s="1">
        <v>447800</v>
      </c>
      <c r="L32" s="1">
        <v>447800</v>
      </c>
      <c r="M32" s="1">
        <v>447800</v>
      </c>
      <c r="N32" s="1">
        <v>14800</v>
      </c>
      <c r="O32" s="1">
        <f t="shared" si="0"/>
        <v>-433000</v>
      </c>
      <c r="P32" s="4">
        <f t="shared" si="4"/>
        <v>347.20800000000003</v>
      </c>
      <c r="Q32" s="4">
        <f t="shared" si="1"/>
        <v>0.9333548387096775</v>
      </c>
      <c r="R32" s="2"/>
      <c r="T32" s="3">
        <f t="shared" si="2"/>
        <v>-8481.1479465740413</v>
      </c>
      <c r="U32" s="3">
        <f t="shared" si="5"/>
        <v>57.321187969293739</v>
      </c>
      <c r="V32" s="3">
        <f t="shared" si="6"/>
        <v>-8423.8267586047477</v>
      </c>
      <c r="X32" s="3">
        <f t="shared" si="3"/>
        <v>0.77536400178651188</v>
      </c>
    </row>
    <row r="33" spans="1:24" x14ac:dyDescent="0.2">
      <c r="A33">
        <v>873</v>
      </c>
      <c r="B33" t="s">
        <v>1315</v>
      </c>
      <c r="C33" t="s">
        <v>1316</v>
      </c>
      <c r="D33">
        <v>141</v>
      </c>
      <c r="E33">
        <v>1090</v>
      </c>
      <c r="F33" t="s">
        <v>24</v>
      </c>
      <c r="G33" t="s">
        <v>98</v>
      </c>
      <c r="H33">
        <v>3</v>
      </c>
      <c r="I33">
        <v>2016</v>
      </c>
      <c r="J33" s="1">
        <v>504500</v>
      </c>
      <c r="K33" s="1">
        <v>749800</v>
      </c>
      <c r="L33" s="1">
        <v>1254300</v>
      </c>
      <c r="M33" s="1">
        <v>1254300</v>
      </c>
      <c r="N33" s="1">
        <v>824800</v>
      </c>
      <c r="O33" s="1">
        <f t="shared" si="0"/>
        <v>-429500</v>
      </c>
      <c r="P33" s="4">
        <f t="shared" si="4"/>
        <v>19349.808000000001</v>
      </c>
      <c r="Q33" s="4">
        <f t="shared" si="1"/>
        <v>137.23268085106383</v>
      </c>
      <c r="R33" s="2"/>
      <c r="T33" s="3">
        <f t="shared" si="2"/>
        <v>-8412.5936329181313</v>
      </c>
      <c r="U33" s="3">
        <f t="shared" si="5"/>
        <v>3194.4943133157749</v>
      </c>
      <c r="V33" s="3">
        <f t="shared" si="6"/>
        <v>-5218.0993196023564</v>
      </c>
      <c r="X33" s="3">
        <f t="shared" si="3"/>
        <v>15.426778282707488</v>
      </c>
    </row>
    <row r="34" spans="1:24" x14ac:dyDescent="0.2">
      <c r="A34">
        <v>801</v>
      </c>
      <c r="B34" t="s">
        <v>1218</v>
      </c>
      <c r="C34" t="s">
        <v>1219</v>
      </c>
      <c r="D34">
        <v>107.82</v>
      </c>
      <c r="E34">
        <v>1010</v>
      </c>
      <c r="F34" t="s">
        <v>16</v>
      </c>
      <c r="G34" t="s">
        <v>98</v>
      </c>
      <c r="H34">
        <v>1</v>
      </c>
      <c r="I34">
        <v>2016</v>
      </c>
      <c r="J34" s="1">
        <v>384700</v>
      </c>
      <c r="K34" s="1">
        <v>612000</v>
      </c>
      <c r="L34" s="1">
        <v>996700</v>
      </c>
      <c r="M34" s="1">
        <v>996700</v>
      </c>
      <c r="N34" s="1">
        <v>577500</v>
      </c>
      <c r="O34" s="1">
        <f t="shared" si="0"/>
        <v>-419200</v>
      </c>
      <c r="P34" s="4">
        <f t="shared" si="4"/>
        <v>13548.15</v>
      </c>
      <c r="Q34" s="4">
        <f t="shared" si="1"/>
        <v>125.65525876460768</v>
      </c>
      <c r="R34" s="2"/>
      <c r="T34" s="3">
        <f t="shared" si="2"/>
        <v>-8210.848081302167</v>
      </c>
      <c r="U34" s="3">
        <f t="shared" si="5"/>
        <v>2236.688246774806</v>
      </c>
      <c r="V34" s="3">
        <f t="shared" si="6"/>
        <v>-5974.1598345273615</v>
      </c>
      <c r="X34" s="3">
        <f t="shared" si="3"/>
        <v>13.593006922845388</v>
      </c>
    </row>
    <row r="35" spans="1:24" x14ac:dyDescent="0.2">
      <c r="A35">
        <v>767</v>
      </c>
      <c r="B35" t="s">
        <v>1742</v>
      </c>
      <c r="C35" t="s">
        <v>1743</v>
      </c>
      <c r="D35">
        <v>134.69999999999999</v>
      </c>
      <c r="E35">
        <v>1060</v>
      </c>
      <c r="F35" t="s">
        <v>112</v>
      </c>
      <c r="H35">
        <v>1</v>
      </c>
      <c r="I35">
        <v>2016</v>
      </c>
      <c r="J35" s="1">
        <v>7400</v>
      </c>
      <c r="K35" s="1">
        <v>437800</v>
      </c>
      <c r="L35" s="1">
        <v>445200</v>
      </c>
      <c r="M35" s="1">
        <v>445200</v>
      </c>
      <c r="N35" s="1">
        <v>34000</v>
      </c>
      <c r="O35" s="1">
        <f t="shared" si="0"/>
        <v>-411200</v>
      </c>
      <c r="P35" s="4">
        <f t="shared" si="4"/>
        <v>797.64</v>
      </c>
      <c r="Q35" s="4">
        <f t="shared" si="1"/>
        <v>5.9216035634743882</v>
      </c>
      <c r="R35" s="2"/>
      <c r="T35" s="3">
        <f t="shared" si="2"/>
        <v>-8054.1525072315144</v>
      </c>
      <c r="U35" s="3">
        <f t="shared" si="5"/>
        <v>131.68381019972884</v>
      </c>
      <c r="V35" s="3">
        <f t="shared" si="6"/>
        <v>-7922.4686970317853</v>
      </c>
      <c r="X35" s="3">
        <f t="shared" si="3"/>
        <v>1.791644204851752</v>
      </c>
    </row>
    <row r="36" spans="1:24" x14ac:dyDescent="0.2">
      <c r="A36">
        <v>724</v>
      </c>
      <c r="B36" t="s">
        <v>500</v>
      </c>
      <c r="C36" t="s">
        <v>501</v>
      </c>
      <c r="D36">
        <v>58.8</v>
      </c>
      <c r="E36">
        <v>6506</v>
      </c>
      <c r="F36" t="s">
        <v>176</v>
      </c>
      <c r="G36" t="s">
        <v>98</v>
      </c>
      <c r="H36">
        <v>1</v>
      </c>
      <c r="I36">
        <v>2016</v>
      </c>
      <c r="J36" s="1">
        <v>0</v>
      </c>
      <c r="K36" s="1">
        <v>425900</v>
      </c>
      <c r="L36" s="1">
        <v>425900</v>
      </c>
      <c r="M36" s="1">
        <v>425900</v>
      </c>
      <c r="N36" s="1">
        <v>22000</v>
      </c>
      <c r="O36" s="1">
        <f t="shared" si="0"/>
        <v>-403900</v>
      </c>
      <c r="P36" s="4">
        <f t="shared" si="4"/>
        <v>516.12</v>
      </c>
      <c r="Q36" s="4">
        <f t="shared" si="1"/>
        <v>8.777551020408163</v>
      </c>
      <c r="R36" s="2"/>
      <c r="T36" s="3">
        <f t="shared" si="2"/>
        <v>-7911.1677958920445</v>
      </c>
      <c r="U36" s="3">
        <f t="shared" si="5"/>
        <v>85.207171305706908</v>
      </c>
      <c r="V36" s="3">
        <f t="shared" si="6"/>
        <v>-7825.9606245863379</v>
      </c>
      <c r="X36" s="3">
        <f t="shared" si="3"/>
        <v>1.211833763794318</v>
      </c>
    </row>
    <row r="37" spans="1:24" x14ac:dyDescent="0.2">
      <c r="A37">
        <v>1223</v>
      </c>
      <c r="B37" t="s">
        <v>2195</v>
      </c>
      <c r="C37" t="s">
        <v>2196</v>
      </c>
      <c r="D37">
        <v>90.4</v>
      </c>
      <c r="E37">
        <v>6135</v>
      </c>
      <c r="F37" t="s">
        <v>554</v>
      </c>
      <c r="G37" t="s">
        <v>98</v>
      </c>
      <c r="H37">
        <v>1</v>
      </c>
      <c r="I37">
        <v>2016</v>
      </c>
      <c r="J37" s="1">
        <v>0</v>
      </c>
      <c r="K37" s="1">
        <v>403400</v>
      </c>
      <c r="L37" s="1">
        <v>403400</v>
      </c>
      <c r="M37" s="1">
        <v>403400</v>
      </c>
      <c r="N37" s="1">
        <v>7600</v>
      </c>
      <c r="O37" s="1">
        <f t="shared" si="0"/>
        <v>-395800</v>
      </c>
      <c r="P37" s="4">
        <f t="shared" si="4"/>
        <v>178.29599999999999</v>
      </c>
      <c r="Q37" s="4">
        <f t="shared" si="1"/>
        <v>1.972300884955752</v>
      </c>
      <c r="R37" s="2"/>
      <c r="T37" s="3">
        <f t="shared" si="2"/>
        <v>-7752.5135271455101</v>
      </c>
      <c r="U37" s="3">
        <f t="shared" si="5"/>
        <v>29.435204632880563</v>
      </c>
      <c r="V37" s="3">
        <f t="shared" si="6"/>
        <v>-7723.0783225126297</v>
      </c>
      <c r="X37" s="3">
        <f t="shared" si="3"/>
        <v>0.44198314328210214</v>
      </c>
    </row>
    <row r="38" spans="1:24" x14ac:dyDescent="0.2">
      <c r="A38">
        <v>717</v>
      </c>
      <c r="B38" t="s">
        <v>493</v>
      </c>
      <c r="C38" t="s">
        <v>494</v>
      </c>
      <c r="D38">
        <v>74.099999999999994</v>
      </c>
      <c r="E38">
        <v>6610</v>
      </c>
      <c r="F38" t="s">
        <v>495</v>
      </c>
      <c r="G38" t="s">
        <v>98</v>
      </c>
      <c r="H38">
        <v>1</v>
      </c>
      <c r="I38">
        <v>2016</v>
      </c>
      <c r="J38" s="1">
        <v>0</v>
      </c>
      <c r="K38" s="1">
        <v>405000</v>
      </c>
      <c r="L38" s="1">
        <v>405000</v>
      </c>
      <c r="M38" s="1">
        <v>405000</v>
      </c>
      <c r="N38" s="1">
        <v>9600</v>
      </c>
      <c r="O38" s="1">
        <f t="shared" si="0"/>
        <v>-395400</v>
      </c>
      <c r="P38" s="4">
        <f t="shared" si="4"/>
        <v>225.21600000000001</v>
      </c>
      <c r="Q38" s="4">
        <f t="shared" si="1"/>
        <v>3.0393522267206481</v>
      </c>
      <c r="R38" s="2"/>
      <c r="T38" s="3">
        <f t="shared" si="2"/>
        <v>-7744.6787484419765</v>
      </c>
      <c r="U38" s="3">
        <f t="shared" si="5"/>
        <v>37.181311115217554</v>
      </c>
      <c r="V38" s="3">
        <f t="shared" si="6"/>
        <v>-7707.4974373267587</v>
      </c>
      <c r="X38" s="3">
        <f t="shared" si="3"/>
        <v>0.55608888888888885</v>
      </c>
    </row>
    <row r="39" spans="1:24" x14ac:dyDescent="0.2">
      <c r="A39">
        <v>1304</v>
      </c>
      <c r="B39" t="s">
        <v>1693</v>
      </c>
      <c r="C39" t="s">
        <v>1694</v>
      </c>
      <c r="D39">
        <v>354.4</v>
      </c>
      <c r="E39">
        <v>3890</v>
      </c>
      <c r="F39" t="s">
        <v>1695</v>
      </c>
      <c r="G39" t="s">
        <v>1695</v>
      </c>
      <c r="H39">
        <v>2</v>
      </c>
      <c r="I39">
        <v>2016</v>
      </c>
      <c r="J39" s="1">
        <v>782300</v>
      </c>
      <c r="K39" s="1">
        <v>1155300</v>
      </c>
      <c r="L39" s="1">
        <v>1937600</v>
      </c>
      <c r="M39" s="1">
        <v>1937600</v>
      </c>
      <c r="N39" s="1">
        <v>1547300</v>
      </c>
      <c r="O39" s="1">
        <f t="shared" si="0"/>
        <v>-390300</v>
      </c>
      <c r="P39" s="4">
        <f t="shared" si="4"/>
        <v>36299.658000000003</v>
      </c>
      <c r="Q39" s="4">
        <f t="shared" si="1"/>
        <v>102.4256715575621</v>
      </c>
      <c r="R39" s="2"/>
      <c r="T39" s="3">
        <f t="shared" si="2"/>
        <v>-7644.7853199719366</v>
      </c>
      <c r="U39" s="3">
        <f t="shared" si="5"/>
        <v>5992.7752800600128</v>
      </c>
      <c r="V39" s="3">
        <f t="shared" si="6"/>
        <v>-1652.0100399119237</v>
      </c>
      <c r="X39" s="3">
        <f t="shared" si="3"/>
        <v>18.734340421139557</v>
      </c>
    </row>
    <row r="40" spans="1:24" x14ac:dyDescent="0.2">
      <c r="A40">
        <v>493</v>
      </c>
      <c r="B40" t="s">
        <v>816</v>
      </c>
      <c r="C40" t="s">
        <v>817</v>
      </c>
      <c r="D40">
        <v>66.099999999999994</v>
      </c>
      <c r="E40">
        <v>1010</v>
      </c>
      <c r="F40" t="s">
        <v>16</v>
      </c>
      <c r="G40" t="s">
        <v>98</v>
      </c>
      <c r="H40">
        <v>1</v>
      </c>
      <c r="I40">
        <v>2016</v>
      </c>
      <c r="J40" s="1">
        <v>367000</v>
      </c>
      <c r="K40" s="1">
        <v>683200</v>
      </c>
      <c r="L40" s="1">
        <v>1050200</v>
      </c>
      <c r="M40" s="1">
        <v>1050200</v>
      </c>
      <c r="N40" s="1">
        <v>662900</v>
      </c>
      <c r="O40" s="1">
        <f t="shared" si="0"/>
        <v>-387300</v>
      </c>
      <c r="P40" s="4">
        <f t="shared" si="4"/>
        <v>15551.634</v>
      </c>
      <c r="Q40" s="4">
        <f t="shared" si="1"/>
        <v>235.27434190620275</v>
      </c>
      <c r="R40" s="2"/>
      <c r="T40" s="3">
        <f t="shared" si="2"/>
        <v>-7586.0244796954421</v>
      </c>
      <c r="U40" s="3">
        <f t="shared" si="5"/>
        <v>2567.4469935705956</v>
      </c>
      <c r="V40" s="3">
        <f t="shared" si="6"/>
        <v>-5018.5774861248465</v>
      </c>
      <c r="X40" s="3">
        <f t="shared" si="3"/>
        <v>14.808259379165873</v>
      </c>
    </row>
    <row r="41" spans="1:24" x14ac:dyDescent="0.2">
      <c r="A41">
        <v>924</v>
      </c>
      <c r="B41" t="s">
        <v>1617</v>
      </c>
      <c r="C41" t="s">
        <v>1618</v>
      </c>
      <c r="D41">
        <v>67</v>
      </c>
      <c r="E41">
        <v>6516</v>
      </c>
      <c r="F41" t="s">
        <v>713</v>
      </c>
      <c r="G41" t="s">
        <v>98</v>
      </c>
      <c r="H41">
        <v>1</v>
      </c>
      <c r="I41">
        <v>2016</v>
      </c>
      <c r="J41" s="1">
        <v>0</v>
      </c>
      <c r="K41" s="1">
        <v>393000</v>
      </c>
      <c r="L41" s="1">
        <v>393000</v>
      </c>
      <c r="M41" s="1">
        <v>393000</v>
      </c>
      <c r="N41" s="1">
        <v>6500</v>
      </c>
      <c r="O41" s="1">
        <f t="shared" si="0"/>
        <v>-386500</v>
      </c>
      <c r="P41" s="4">
        <f t="shared" si="4"/>
        <v>152.49</v>
      </c>
      <c r="Q41" s="4">
        <f t="shared" si="1"/>
        <v>2.2759701492537316</v>
      </c>
      <c r="R41" s="2"/>
      <c r="T41" s="3">
        <f t="shared" si="2"/>
        <v>-7570.3549222883767</v>
      </c>
      <c r="U41" s="3">
        <f t="shared" si="5"/>
        <v>25.174846067595219</v>
      </c>
      <c r="V41" s="3">
        <f t="shared" si="6"/>
        <v>-7545.1800762207813</v>
      </c>
      <c r="X41" s="3">
        <f t="shared" si="3"/>
        <v>0.38801526717557255</v>
      </c>
    </row>
    <row r="42" spans="1:24" x14ac:dyDescent="0.2">
      <c r="A42">
        <v>320</v>
      </c>
      <c r="B42" t="s">
        <v>669</v>
      </c>
      <c r="C42" t="s">
        <v>670</v>
      </c>
      <c r="D42">
        <v>57.7</v>
      </c>
      <c r="E42">
        <v>6514</v>
      </c>
      <c r="F42" t="s">
        <v>122</v>
      </c>
      <c r="G42" t="s">
        <v>98</v>
      </c>
      <c r="H42">
        <v>1</v>
      </c>
      <c r="I42">
        <v>2016</v>
      </c>
      <c r="J42" s="1">
        <v>0</v>
      </c>
      <c r="K42" s="1">
        <v>395000</v>
      </c>
      <c r="L42" s="1">
        <v>395000</v>
      </c>
      <c r="M42" s="1">
        <v>395000</v>
      </c>
      <c r="N42" s="1">
        <v>9700</v>
      </c>
      <c r="O42" s="1">
        <f t="shared" si="0"/>
        <v>-385300</v>
      </c>
      <c r="P42" s="4">
        <f t="shared" si="4"/>
        <v>227.56199999999998</v>
      </c>
      <c r="Q42" s="4">
        <f t="shared" si="1"/>
        <v>3.9438821490467935</v>
      </c>
      <c r="R42" s="2"/>
      <c r="T42" s="3">
        <f t="shared" si="2"/>
        <v>-7546.8505861777794</v>
      </c>
      <c r="U42" s="3">
        <f t="shared" si="5"/>
        <v>37.568616439334406</v>
      </c>
      <c r="V42" s="3">
        <f t="shared" si="6"/>
        <v>-7509.2819697384448</v>
      </c>
      <c r="X42" s="3">
        <f t="shared" si="3"/>
        <v>0.57610632911392401</v>
      </c>
    </row>
    <row r="43" spans="1:24" x14ac:dyDescent="0.2">
      <c r="A43">
        <v>1054</v>
      </c>
      <c r="B43" t="s">
        <v>931</v>
      </c>
      <c r="C43" t="s">
        <v>932</v>
      </c>
      <c r="D43">
        <v>84</v>
      </c>
      <c r="E43">
        <v>1010</v>
      </c>
      <c r="F43" t="s">
        <v>16</v>
      </c>
      <c r="G43" t="s">
        <v>98</v>
      </c>
      <c r="H43">
        <v>1</v>
      </c>
      <c r="I43">
        <v>2016</v>
      </c>
      <c r="J43" s="1">
        <v>1158900</v>
      </c>
      <c r="K43" s="1">
        <v>776400</v>
      </c>
      <c r="L43" s="1">
        <v>1935300</v>
      </c>
      <c r="M43" s="1">
        <v>1935300</v>
      </c>
      <c r="N43" s="1">
        <v>1576100</v>
      </c>
      <c r="O43" s="1">
        <f t="shared" si="0"/>
        <v>-359200</v>
      </c>
      <c r="P43" s="4">
        <f t="shared" si="4"/>
        <v>36975.305999999997</v>
      </c>
      <c r="Q43" s="4">
        <f t="shared" si="1"/>
        <v>440.18221428571422</v>
      </c>
      <c r="R43" s="2"/>
      <c r="T43" s="3">
        <f t="shared" si="2"/>
        <v>-7035.6312757722762</v>
      </c>
      <c r="U43" s="3">
        <f t="shared" si="5"/>
        <v>6104.3192134056653</v>
      </c>
      <c r="V43" s="3">
        <f t="shared" si="6"/>
        <v>-931.31206236661092</v>
      </c>
      <c r="X43" s="3">
        <f t="shared" si="3"/>
        <v>19.105723143698651</v>
      </c>
    </row>
    <row r="44" spans="1:24" x14ac:dyDescent="0.2">
      <c r="A44">
        <v>292</v>
      </c>
      <c r="B44" t="s">
        <v>1080</v>
      </c>
      <c r="C44" t="s">
        <v>1081</v>
      </c>
      <c r="D44">
        <v>86</v>
      </c>
      <c r="E44">
        <v>1010</v>
      </c>
      <c r="F44" t="s">
        <v>16</v>
      </c>
      <c r="G44" t="s">
        <v>98</v>
      </c>
      <c r="H44">
        <v>3</v>
      </c>
      <c r="I44">
        <v>2016</v>
      </c>
      <c r="J44" s="1">
        <v>317300</v>
      </c>
      <c r="K44" s="1">
        <v>495300</v>
      </c>
      <c r="L44" s="1">
        <v>812600</v>
      </c>
      <c r="M44" s="1">
        <v>812600</v>
      </c>
      <c r="N44" s="1">
        <v>454300</v>
      </c>
      <c r="O44" s="1">
        <f t="shared" si="0"/>
        <v>-358300</v>
      </c>
      <c r="P44" s="4">
        <f t="shared" si="4"/>
        <v>10657.878000000001</v>
      </c>
      <c r="Q44" s="4">
        <f t="shared" si="1"/>
        <v>123.92881395348837</v>
      </c>
      <c r="R44" s="2"/>
      <c r="T44" s="3">
        <f t="shared" si="2"/>
        <v>-7018.003023689329</v>
      </c>
      <c r="U44" s="3">
        <f t="shared" si="5"/>
        <v>1759.5280874628475</v>
      </c>
      <c r="V44" s="3">
        <f t="shared" si="6"/>
        <v>-5258.4749362264811</v>
      </c>
      <c r="X44" s="3">
        <f t="shared" si="3"/>
        <v>13.115774058577406</v>
      </c>
    </row>
    <row r="45" spans="1:24" x14ac:dyDescent="0.2">
      <c r="A45">
        <v>1417</v>
      </c>
      <c r="B45" t="s">
        <v>1880</v>
      </c>
      <c r="C45" t="s">
        <v>1881</v>
      </c>
      <c r="D45">
        <v>314</v>
      </c>
      <c r="E45">
        <v>6234</v>
      </c>
      <c r="F45" t="s">
        <v>150</v>
      </c>
      <c r="G45" t="s">
        <v>1072</v>
      </c>
      <c r="H45">
        <v>1</v>
      </c>
      <c r="I45">
        <v>2016</v>
      </c>
      <c r="J45" s="1">
        <v>0</v>
      </c>
      <c r="K45" s="1">
        <v>374000</v>
      </c>
      <c r="L45" s="1">
        <v>374000</v>
      </c>
      <c r="M45" s="1">
        <v>374000</v>
      </c>
      <c r="N45" s="1">
        <v>16700</v>
      </c>
      <c r="O45" s="1">
        <f t="shared" si="0"/>
        <v>-357300</v>
      </c>
      <c r="P45" s="4">
        <f t="shared" si="4"/>
        <v>391.78199999999998</v>
      </c>
      <c r="Q45" s="4">
        <f t="shared" si="1"/>
        <v>1.2477133757961782</v>
      </c>
      <c r="R45" s="2"/>
      <c r="T45" s="3">
        <f t="shared" si="2"/>
        <v>-6998.4160769304972</v>
      </c>
      <c r="U45" s="3">
        <f t="shared" si="5"/>
        <v>64.679989127513878</v>
      </c>
      <c r="V45" s="3">
        <f t="shared" si="6"/>
        <v>-6933.7360878029831</v>
      </c>
      <c r="X45" s="3">
        <f t="shared" si="3"/>
        <v>1.0475454545454546</v>
      </c>
    </row>
    <row r="46" spans="1:24" x14ac:dyDescent="0.2">
      <c r="A46">
        <v>897</v>
      </c>
      <c r="B46" t="s">
        <v>1582</v>
      </c>
      <c r="C46" t="s">
        <v>1583</v>
      </c>
      <c r="D46">
        <v>14.4</v>
      </c>
      <c r="E46">
        <v>6506</v>
      </c>
      <c r="F46" t="s">
        <v>176</v>
      </c>
      <c r="G46" t="s">
        <v>98</v>
      </c>
      <c r="H46">
        <v>1</v>
      </c>
      <c r="I46">
        <v>2016</v>
      </c>
      <c r="J46" s="1">
        <v>0</v>
      </c>
      <c r="K46" s="1">
        <v>359800</v>
      </c>
      <c r="L46" s="1">
        <v>359800</v>
      </c>
      <c r="M46" s="1">
        <v>359800</v>
      </c>
      <c r="N46" s="1">
        <v>6100</v>
      </c>
      <c r="O46" s="1">
        <f t="shared" si="0"/>
        <v>-353700</v>
      </c>
      <c r="P46" s="4">
        <f t="shared" si="4"/>
        <v>143.10599999999999</v>
      </c>
      <c r="Q46" s="4">
        <f t="shared" si="1"/>
        <v>9.9379166666666663</v>
      </c>
      <c r="R46" s="2"/>
      <c r="T46" s="3">
        <f t="shared" si="2"/>
        <v>-6927.9030685987036</v>
      </c>
      <c r="U46" s="3">
        <f t="shared" si="5"/>
        <v>23.625624771127821</v>
      </c>
      <c r="V46" s="3">
        <f t="shared" si="6"/>
        <v>-6904.2774438275756</v>
      </c>
      <c r="X46" s="3">
        <f t="shared" si="3"/>
        <v>0.39773763201778761</v>
      </c>
    </row>
    <row r="47" spans="1:24" x14ac:dyDescent="0.2">
      <c r="A47">
        <v>860</v>
      </c>
      <c r="B47" t="s">
        <v>1293</v>
      </c>
      <c r="C47" t="s">
        <v>1294</v>
      </c>
      <c r="D47">
        <v>76.400000000000006</v>
      </c>
      <c r="E47">
        <v>6234</v>
      </c>
      <c r="F47" t="s">
        <v>150</v>
      </c>
      <c r="G47" t="s">
        <v>98</v>
      </c>
      <c r="H47">
        <v>1</v>
      </c>
      <c r="I47">
        <v>2016</v>
      </c>
      <c r="J47" s="1">
        <v>0</v>
      </c>
      <c r="K47" s="1">
        <v>359700</v>
      </c>
      <c r="L47" s="1">
        <v>359700</v>
      </c>
      <c r="M47" s="1">
        <v>359700</v>
      </c>
      <c r="N47" s="1">
        <v>7000</v>
      </c>
      <c r="O47" s="1">
        <f t="shared" si="0"/>
        <v>-352700</v>
      </c>
      <c r="P47" s="4">
        <f t="shared" si="4"/>
        <v>164.22</v>
      </c>
      <c r="Q47" s="4">
        <f t="shared" si="1"/>
        <v>2.1494764397905759</v>
      </c>
      <c r="R47" s="2"/>
      <c r="T47" s="3">
        <f t="shared" si="2"/>
        <v>-6908.3161218398718</v>
      </c>
      <c r="U47" s="3">
        <f t="shared" si="5"/>
        <v>27.111372688179468</v>
      </c>
      <c r="V47" s="3">
        <f t="shared" si="6"/>
        <v>-6881.2047491516923</v>
      </c>
      <c r="X47" s="3">
        <f t="shared" si="3"/>
        <v>0.45654712260216851</v>
      </c>
    </row>
    <row r="48" spans="1:24" x14ac:dyDescent="0.2">
      <c r="A48">
        <v>344</v>
      </c>
      <c r="B48" t="s">
        <v>1232</v>
      </c>
      <c r="C48" t="s">
        <v>1233</v>
      </c>
      <c r="D48">
        <v>93</v>
      </c>
      <c r="E48">
        <v>1010</v>
      </c>
      <c r="F48" t="s">
        <v>16</v>
      </c>
      <c r="G48" t="s">
        <v>98</v>
      </c>
      <c r="H48">
        <v>1</v>
      </c>
      <c r="I48">
        <v>2016</v>
      </c>
      <c r="J48" s="1">
        <v>178700</v>
      </c>
      <c r="K48" s="1">
        <v>452100</v>
      </c>
      <c r="L48" s="1">
        <v>630800</v>
      </c>
      <c r="M48" s="1">
        <v>630800</v>
      </c>
      <c r="N48" s="1">
        <v>279100</v>
      </c>
      <c r="O48" s="1">
        <f t="shared" si="0"/>
        <v>-351700</v>
      </c>
      <c r="P48" s="4">
        <f t="shared" si="4"/>
        <v>6547.6860000000006</v>
      </c>
      <c r="Q48" s="4">
        <f t="shared" si="1"/>
        <v>70.405225806451625</v>
      </c>
      <c r="R48" s="2"/>
      <c r="T48" s="3">
        <f t="shared" si="2"/>
        <v>-6888.72917508104</v>
      </c>
      <c r="U48" s="3">
        <f t="shared" si="5"/>
        <v>1080.9691596101272</v>
      </c>
      <c r="V48" s="3">
        <f t="shared" si="6"/>
        <v>-5807.7600154709125</v>
      </c>
      <c r="X48" s="3">
        <f t="shared" si="3"/>
        <v>10.379971464806596</v>
      </c>
    </row>
    <row r="49" spans="1:24" x14ac:dyDescent="0.2">
      <c r="A49">
        <v>491</v>
      </c>
      <c r="B49" t="s">
        <v>1178</v>
      </c>
      <c r="C49" t="s">
        <v>1179</v>
      </c>
      <c r="D49">
        <v>103</v>
      </c>
      <c r="E49">
        <v>1010</v>
      </c>
      <c r="F49" t="s">
        <v>16</v>
      </c>
      <c r="G49" t="s">
        <v>98</v>
      </c>
      <c r="H49">
        <v>1</v>
      </c>
      <c r="I49">
        <v>2016</v>
      </c>
      <c r="J49" s="1">
        <v>439800</v>
      </c>
      <c r="K49" s="1">
        <v>607900</v>
      </c>
      <c r="L49" s="1">
        <v>1047700</v>
      </c>
      <c r="M49" s="1">
        <v>1047700</v>
      </c>
      <c r="N49" s="1">
        <v>699000</v>
      </c>
      <c r="O49" s="1">
        <f t="shared" si="0"/>
        <v>-348700</v>
      </c>
      <c r="P49" s="4">
        <f t="shared" si="4"/>
        <v>16398.54</v>
      </c>
      <c r="Q49" s="4">
        <f t="shared" si="1"/>
        <v>159.20912621359224</v>
      </c>
      <c r="R49" s="2"/>
      <c r="T49" s="3">
        <f t="shared" si="2"/>
        <v>-6829.9683348045455</v>
      </c>
      <c r="U49" s="3">
        <f t="shared" si="5"/>
        <v>2707.2642155767785</v>
      </c>
      <c r="V49" s="3">
        <f t="shared" si="6"/>
        <v>-4122.7041192277666</v>
      </c>
      <c r="X49" s="3">
        <f t="shared" si="3"/>
        <v>15.651942349909325</v>
      </c>
    </row>
    <row r="50" spans="1:24" x14ac:dyDescent="0.2">
      <c r="A50">
        <v>280</v>
      </c>
      <c r="B50" t="s">
        <v>544</v>
      </c>
      <c r="C50" t="s">
        <v>545</v>
      </c>
      <c r="D50">
        <v>63.5</v>
      </c>
      <c r="E50">
        <v>6515</v>
      </c>
      <c r="F50" t="s">
        <v>187</v>
      </c>
      <c r="G50" t="s">
        <v>98</v>
      </c>
      <c r="H50">
        <v>1</v>
      </c>
      <c r="I50">
        <v>2016</v>
      </c>
      <c r="J50" s="1">
        <v>0</v>
      </c>
      <c r="K50" s="1">
        <v>351300</v>
      </c>
      <c r="L50" s="1">
        <v>351300</v>
      </c>
      <c r="M50" s="1">
        <v>351300</v>
      </c>
      <c r="N50" s="1">
        <v>8400</v>
      </c>
      <c r="O50" s="1">
        <f t="shared" si="0"/>
        <v>-342900</v>
      </c>
      <c r="P50" s="4">
        <f t="shared" si="4"/>
        <v>197.06400000000002</v>
      </c>
      <c r="Q50" s="4">
        <f t="shared" si="1"/>
        <v>3.1033700787401579</v>
      </c>
      <c r="R50" s="2"/>
      <c r="T50" s="3">
        <f t="shared" si="2"/>
        <v>-6716.3640436033229</v>
      </c>
      <c r="U50" s="3">
        <f t="shared" si="5"/>
        <v>32.533647225815365</v>
      </c>
      <c r="V50" s="3">
        <f t="shared" si="6"/>
        <v>-6683.8303963775079</v>
      </c>
      <c r="X50" s="3">
        <f t="shared" si="3"/>
        <v>0.56095644748078566</v>
      </c>
    </row>
    <row r="51" spans="1:24" x14ac:dyDescent="0.2">
      <c r="A51">
        <v>1132</v>
      </c>
      <c r="B51" t="s">
        <v>1260</v>
      </c>
      <c r="C51" t="s">
        <v>1261</v>
      </c>
      <c r="D51">
        <v>79</v>
      </c>
      <c r="E51">
        <v>1010</v>
      </c>
      <c r="F51" t="s">
        <v>16</v>
      </c>
      <c r="G51" t="s">
        <v>98</v>
      </c>
      <c r="H51">
        <v>1</v>
      </c>
      <c r="I51">
        <v>2016</v>
      </c>
      <c r="J51" s="1">
        <v>529300</v>
      </c>
      <c r="K51" s="1">
        <v>479100</v>
      </c>
      <c r="L51" s="1">
        <v>1008400</v>
      </c>
      <c r="M51" s="1">
        <v>1008400</v>
      </c>
      <c r="N51" s="1">
        <v>672100</v>
      </c>
      <c r="O51" s="1">
        <f t="shared" si="0"/>
        <v>-336300</v>
      </c>
      <c r="P51" s="4">
        <f t="shared" si="4"/>
        <v>15767.466</v>
      </c>
      <c r="Q51" s="4">
        <f t="shared" si="1"/>
        <v>199.58817721518989</v>
      </c>
      <c r="R51" s="2"/>
      <c r="T51" s="3">
        <f t="shared" si="2"/>
        <v>-6587.0901949950357</v>
      </c>
      <c r="U51" s="3">
        <f t="shared" si="5"/>
        <v>2603.0790833893461</v>
      </c>
      <c r="V51" s="3">
        <f t="shared" si="6"/>
        <v>-3984.0111116056896</v>
      </c>
      <c r="X51" s="3">
        <f t="shared" si="3"/>
        <v>15.636122570408569</v>
      </c>
    </row>
    <row r="52" spans="1:24" x14ac:dyDescent="0.2">
      <c r="A52">
        <v>1027</v>
      </c>
      <c r="B52" t="s">
        <v>1499</v>
      </c>
      <c r="C52" t="s">
        <v>1500</v>
      </c>
      <c r="D52">
        <v>241</v>
      </c>
      <c r="E52">
        <v>6224</v>
      </c>
      <c r="F52" t="s">
        <v>361</v>
      </c>
      <c r="G52" t="s">
        <v>98</v>
      </c>
      <c r="H52">
        <v>1</v>
      </c>
      <c r="I52">
        <v>2016</v>
      </c>
      <c r="J52" s="1">
        <v>0</v>
      </c>
      <c r="K52" s="1">
        <v>354800</v>
      </c>
      <c r="L52" s="1">
        <v>354800</v>
      </c>
      <c r="M52" s="1">
        <v>354800</v>
      </c>
      <c r="N52" s="1">
        <v>19100</v>
      </c>
      <c r="O52" s="1">
        <f t="shared" si="0"/>
        <v>-335700</v>
      </c>
      <c r="P52" s="4">
        <f t="shared" si="4"/>
        <v>448.08600000000007</v>
      </c>
      <c r="Q52" s="4">
        <f t="shared" si="1"/>
        <v>1.8592780082987554</v>
      </c>
      <c r="R52" s="2"/>
      <c r="T52" s="3">
        <f t="shared" si="2"/>
        <v>-6575.3380269397358</v>
      </c>
      <c r="U52" s="3">
        <f t="shared" si="5"/>
        <v>73.97531690631827</v>
      </c>
      <c r="V52" s="3">
        <f t="shared" si="6"/>
        <v>-6501.3627100334179</v>
      </c>
      <c r="X52" s="3">
        <f t="shared" si="3"/>
        <v>1.2629255918827511</v>
      </c>
    </row>
    <row r="53" spans="1:24" x14ac:dyDescent="0.2">
      <c r="A53">
        <v>1096</v>
      </c>
      <c r="B53" t="s">
        <v>2133</v>
      </c>
      <c r="C53" t="s">
        <v>2134</v>
      </c>
      <c r="D53">
        <v>77.52</v>
      </c>
      <c r="E53">
        <v>1090</v>
      </c>
      <c r="F53" t="s">
        <v>24</v>
      </c>
      <c r="G53" t="s">
        <v>98</v>
      </c>
      <c r="H53">
        <v>3</v>
      </c>
      <c r="I53">
        <v>2016</v>
      </c>
      <c r="J53" s="1">
        <v>1186300</v>
      </c>
      <c r="K53" s="1">
        <v>632300</v>
      </c>
      <c r="L53" s="1">
        <v>1818600</v>
      </c>
      <c r="M53" s="1">
        <v>1818600</v>
      </c>
      <c r="N53" s="1">
        <v>1486100</v>
      </c>
      <c r="O53" s="1">
        <f t="shared" si="0"/>
        <v>-332500</v>
      </c>
      <c r="P53" s="4">
        <f t="shared" si="4"/>
        <v>34863.906000000003</v>
      </c>
      <c r="Q53" s="4">
        <f t="shared" si="1"/>
        <v>449.74078947368429</v>
      </c>
      <c r="R53" s="2"/>
      <c r="T53" s="3">
        <f t="shared" si="2"/>
        <v>-6512.6597973114758</v>
      </c>
      <c r="U53" s="3">
        <f t="shared" si="5"/>
        <v>5755.7444217005004</v>
      </c>
      <c r="V53" s="3">
        <f t="shared" si="6"/>
        <v>-756.91537561097539</v>
      </c>
      <c r="X53" s="3">
        <f t="shared" si="3"/>
        <v>19.170739030023096</v>
      </c>
    </row>
    <row r="54" spans="1:24" x14ac:dyDescent="0.2">
      <c r="A54">
        <v>507</v>
      </c>
      <c r="B54" t="s">
        <v>827</v>
      </c>
      <c r="C54" t="s">
        <v>828</v>
      </c>
      <c r="D54">
        <v>122.5</v>
      </c>
      <c r="E54">
        <v>1090</v>
      </c>
      <c r="F54" t="s">
        <v>24</v>
      </c>
      <c r="G54" t="s">
        <v>98</v>
      </c>
      <c r="H54">
        <v>4</v>
      </c>
      <c r="I54">
        <v>2016</v>
      </c>
      <c r="J54" s="1">
        <v>283000</v>
      </c>
      <c r="K54" s="1">
        <v>562500</v>
      </c>
      <c r="L54" s="1">
        <v>845500</v>
      </c>
      <c r="M54" s="1">
        <v>845500</v>
      </c>
      <c r="N54" s="1">
        <v>513900</v>
      </c>
      <c r="O54" s="1">
        <f t="shared" si="0"/>
        <v>-331600</v>
      </c>
      <c r="P54" s="4">
        <f t="shared" si="4"/>
        <v>12056.093999999999</v>
      </c>
      <c r="Q54" s="4">
        <f t="shared" si="1"/>
        <v>98.417093877551011</v>
      </c>
      <c r="R54" s="2"/>
      <c r="T54" s="3">
        <f t="shared" si="2"/>
        <v>-6495.0315452285276</v>
      </c>
      <c r="U54" s="3">
        <f t="shared" si="5"/>
        <v>1990.3620606364898</v>
      </c>
      <c r="V54" s="3">
        <f t="shared" si="6"/>
        <v>-4504.6694845920374</v>
      </c>
      <c r="X54" s="3">
        <f t="shared" si="3"/>
        <v>14.259129509166172</v>
      </c>
    </row>
    <row r="55" spans="1:24" x14ac:dyDescent="0.2">
      <c r="A55">
        <v>1215</v>
      </c>
      <c r="B55" t="s">
        <v>2191</v>
      </c>
      <c r="C55" t="s">
        <v>2192</v>
      </c>
      <c r="D55">
        <v>41.9</v>
      </c>
      <c r="E55">
        <v>6134</v>
      </c>
      <c r="F55" t="s">
        <v>1773</v>
      </c>
      <c r="G55" t="s">
        <v>98</v>
      </c>
      <c r="H55">
        <v>1</v>
      </c>
      <c r="I55">
        <v>2016</v>
      </c>
      <c r="J55" s="1">
        <v>0</v>
      </c>
      <c r="K55" s="1">
        <v>331500</v>
      </c>
      <c r="L55" s="1">
        <v>331500</v>
      </c>
      <c r="M55" s="1">
        <v>331500</v>
      </c>
      <c r="N55" s="1">
        <v>5000</v>
      </c>
      <c r="O55" s="1">
        <f t="shared" si="0"/>
        <v>-326500</v>
      </c>
      <c r="P55" s="4">
        <f t="shared" si="4"/>
        <v>117.30000000000001</v>
      </c>
      <c r="Q55" s="4">
        <f t="shared" si="1"/>
        <v>2.7995226730310265</v>
      </c>
      <c r="R55" s="2"/>
      <c r="T55" s="3">
        <f t="shared" si="2"/>
        <v>-6395.1381167584868</v>
      </c>
      <c r="U55" s="3">
        <f t="shared" si="5"/>
        <v>19.365266205842477</v>
      </c>
      <c r="V55" s="3">
        <f t="shared" si="6"/>
        <v>-6375.7728505526447</v>
      </c>
      <c r="X55" s="3">
        <f t="shared" si="3"/>
        <v>0.35384615384615387</v>
      </c>
    </row>
    <row r="56" spans="1:24" x14ac:dyDescent="0.2">
      <c r="A56">
        <v>407</v>
      </c>
      <c r="B56" t="s">
        <v>711</v>
      </c>
      <c r="C56" t="s">
        <v>712</v>
      </c>
      <c r="D56">
        <v>41.08</v>
      </c>
      <c r="E56">
        <v>6516</v>
      </c>
      <c r="F56" t="s">
        <v>713</v>
      </c>
      <c r="G56" t="s">
        <v>98</v>
      </c>
      <c r="H56">
        <v>1</v>
      </c>
      <c r="I56">
        <v>2016</v>
      </c>
      <c r="J56" s="1">
        <v>0</v>
      </c>
      <c r="K56" s="1">
        <v>339600</v>
      </c>
      <c r="L56" s="1">
        <v>339600</v>
      </c>
      <c r="M56" s="1">
        <v>339600</v>
      </c>
      <c r="N56" s="1">
        <v>13900</v>
      </c>
      <c r="O56" s="1">
        <f t="shared" si="0"/>
        <v>-325700</v>
      </c>
      <c r="P56" s="4">
        <f t="shared" si="4"/>
        <v>326.09399999999999</v>
      </c>
      <c r="Q56" s="4">
        <f t="shared" si="1"/>
        <v>7.9380233690360278</v>
      </c>
      <c r="R56" s="2"/>
      <c r="T56" s="3">
        <f t="shared" si="2"/>
        <v>-6379.4685593514214</v>
      </c>
      <c r="U56" s="3">
        <f t="shared" si="5"/>
        <v>53.835440052242092</v>
      </c>
      <c r="V56" s="3">
        <f t="shared" si="6"/>
        <v>-6325.6331192991793</v>
      </c>
      <c r="X56" s="3">
        <f t="shared" si="3"/>
        <v>0.96022968197879854</v>
      </c>
    </row>
    <row r="57" spans="1:24" x14ac:dyDescent="0.2">
      <c r="A57">
        <v>101562</v>
      </c>
      <c r="B57" t="s">
        <v>647</v>
      </c>
      <c r="C57" t="s">
        <v>648</v>
      </c>
      <c r="D57">
        <v>213</v>
      </c>
      <c r="E57">
        <v>1060</v>
      </c>
      <c r="F57" t="s">
        <v>112</v>
      </c>
      <c r="G57" t="s">
        <v>98</v>
      </c>
      <c r="H57">
        <v>1</v>
      </c>
      <c r="I57">
        <v>2016</v>
      </c>
      <c r="J57" s="1">
        <v>800</v>
      </c>
      <c r="K57" s="1">
        <v>338100</v>
      </c>
      <c r="L57" s="1">
        <v>338900</v>
      </c>
      <c r="M57" s="1">
        <v>338900</v>
      </c>
      <c r="N57" s="1">
        <v>16400</v>
      </c>
      <c r="O57" s="1">
        <f t="shared" si="0"/>
        <v>-322500</v>
      </c>
      <c r="P57" s="4">
        <f t="shared" si="4"/>
        <v>384.74399999999997</v>
      </c>
      <c r="Q57" s="4">
        <f t="shared" si="1"/>
        <v>1.8063098591549294</v>
      </c>
      <c r="R57" s="2"/>
      <c r="T57" s="3">
        <f t="shared" si="2"/>
        <v>-6316.7903297231605</v>
      </c>
      <c r="U57" s="3">
        <f t="shared" si="5"/>
        <v>63.518073155163322</v>
      </c>
      <c r="V57" s="3">
        <f t="shared" si="6"/>
        <v>-6253.2722565679969</v>
      </c>
      <c r="X57" s="3">
        <f t="shared" si="3"/>
        <v>1.1352729418707583</v>
      </c>
    </row>
    <row r="58" spans="1:24" x14ac:dyDescent="0.2">
      <c r="A58">
        <v>898</v>
      </c>
      <c r="B58" t="s">
        <v>2043</v>
      </c>
      <c r="C58" t="s">
        <v>2044</v>
      </c>
      <c r="D58">
        <v>13.5</v>
      </c>
      <c r="E58">
        <v>6226</v>
      </c>
      <c r="F58" t="s">
        <v>2045</v>
      </c>
      <c r="G58" t="s">
        <v>98</v>
      </c>
      <c r="H58">
        <v>1</v>
      </c>
      <c r="I58">
        <v>2016</v>
      </c>
      <c r="J58" s="1">
        <v>0</v>
      </c>
      <c r="K58" s="1">
        <v>316200</v>
      </c>
      <c r="L58" s="1">
        <v>316200</v>
      </c>
      <c r="M58" s="1">
        <v>316200</v>
      </c>
      <c r="N58" s="1">
        <v>1200</v>
      </c>
      <c r="O58" s="1">
        <f t="shared" si="0"/>
        <v>-315000</v>
      </c>
      <c r="P58" s="4">
        <f t="shared" si="4"/>
        <v>28.152000000000001</v>
      </c>
      <c r="Q58" s="4">
        <f t="shared" si="1"/>
        <v>2.0853333333333333</v>
      </c>
      <c r="R58" s="2"/>
      <c r="T58" s="3">
        <f t="shared" si="2"/>
        <v>-6169.8882290319243</v>
      </c>
      <c r="U58" s="3">
        <f t="shared" si="5"/>
        <v>4.6476638894021942</v>
      </c>
      <c r="V58" s="3">
        <f t="shared" si="6"/>
        <v>-6165.2405651425224</v>
      </c>
      <c r="X58" s="3">
        <f t="shared" si="3"/>
        <v>8.9032258064516132E-2</v>
      </c>
    </row>
    <row r="59" spans="1:24" x14ac:dyDescent="0.2">
      <c r="A59">
        <v>1466</v>
      </c>
      <c r="B59" t="s">
        <v>1572</v>
      </c>
      <c r="C59" t="s">
        <v>1573</v>
      </c>
      <c r="D59">
        <v>79</v>
      </c>
      <c r="E59">
        <v>6335</v>
      </c>
      <c r="F59" t="s">
        <v>89</v>
      </c>
      <c r="G59" t="s">
        <v>312</v>
      </c>
      <c r="H59">
        <v>1</v>
      </c>
      <c r="I59">
        <v>2016</v>
      </c>
      <c r="J59" s="1">
        <v>0</v>
      </c>
      <c r="K59" s="1">
        <v>315900</v>
      </c>
      <c r="L59" s="1">
        <v>315900</v>
      </c>
      <c r="M59" s="1">
        <v>315900</v>
      </c>
      <c r="N59" s="1">
        <v>3600</v>
      </c>
      <c r="O59" s="1">
        <f t="shared" si="0"/>
        <v>-312300</v>
      </c>
      <c r="P59" s="4">
        <f t="shared" si="4"/>
        <v>84.456000000000003</v>
      </c>
      <c r="Q59" s="4">
        <f t="shared" si="1"/>
        <v>1.0690632911392406</v>
      </c>
      <c r="R59" s="2"/>
      <c r="T59" s="3">
        <f t="shared" si="2"/>
        <v>-6117.0034727830789</v>
      </c>
      <c r="U59" s="3">
        <f t="shared" si="5"/>
        <v>13.942991668206584</v>
      </c>
      <c r="V59" s="3">
        <f t="shared" si="6"/>
        <v>-6103.0604811148723</v>
      </c>
      <c r="X59" s="3">
        <f t="shared" si="3"/>
        <v>0.26735042735042736</v>
      </c>
    </row>
    <row r="60" spans="1:24" x14ac:dyDescent="0.2">
      <c r="A60">
        <v>908</v>
      </c>
      <c r="B60" t="s">
        <v>1596</v>
      </c>
      <c r="C60" t="s">
        <v>1597</v>
      </c>
      <c r="D60">
        <v>13.26</v>
      </c>
      <c r="E60">
        <v>6514</v>
      </c>
      <c r="F60" t="s">
        <v>122</v>
      </c>
      <c r="G60" t="s">
        <v>98</v>
      </c>
      <c r="H60">
        <v>1</v>
      </c>
      <c r="I60">
        <v>2016</v>
      </c>
      <c r="J60" s="1">
        <v>0</v>
      </c>
      <c r="K60" s="1">
        <v>313900</v>
      </c>
      <c r="L60" s="1">
        <v>313900</v>
      </c>
      <c r="M60" s="1">
        <v>313900</v>
      </c>
      <c r="N60" s="1">
        <v>3300</v>
      </c>
      <c r="O60" s="1">
        <f t="shared" si="0"/>
        <v>-310600</v>
      </c>
      <c r="P60" s="4">
        <f t="shared" si="4"/>
        <v>77.417999999999992</v>
      </c>
      <c r="Q60" s="4">
        <f t="shared" si="1"/>
        <v>5.8384615384615381</v>
      </c>
      <c r="R60" s="2"/>
      <c r="T60" s="3">
        <f t="shared" si="2"/>
        <v>-6083.7056632930662</v>
      </c>
      <c r="U60" s="3">
        <f t="shared" si="5"/>
        <v>12.781075695856034</v>
      </c>
      <c r="V60" s="3">
        <f t="shared" si="6"/>
        <v>-6070.9245875972101</v>
      </c>
      <c r="X60" s="3">
        <f t="shared" si="3"/>
        <v>0.24663268556865242</v>
      </c>
    </row>
    <row r="61" spans="1:24" x14ac:dyDescent="0.2">
      <c r="A61">
        <v>383</v>
      </c>
      <c r="B61" t="s">
        <v>1192</v>
      </c>
      <c r="C61" t="s">
        <v>1193</v>
      </c>
      <c r="D61">
        <v>76</v>
      </c>
      <c r="E61">
        <v>6235</v>
      </c>
      <c r="F61" t="s">
        <v>1106</v>
      </c>
      <c r="G61" t="s">
        <v>98</v>
      </c>
      <c r="H61">
        <v>1</v>
      </c>
      <c r="I61">
        <v>2016</v>
      </c>
      <c r="J61" s="1">
        <v>0</v>
      </c>
      <c r="K61" s="1">
        <v>314100</v>
      </c>
      <c r="L61" s="1">
        <v>314100</v>
      </c>
      <c r="M61" s="1">
        <v>314100</v>
      </c>
      <c r="N61" s="1">
        <v>5000</v>
      </c>
      <c r="O61" s="1">
        <f t="shared" si="0"/>
        <v>-309100</v>
      </c>
      <c r="P61" s="4">
        <f t="shared" si="4"/>
        <v>117.30000000000001</v>
      </c>
      <c r="Q61" s="4">
        <f t="shared" si="1"/>
        <v>1.543421052631579</v>
      </c>
      <c r="R61" s="2"/>
      <c r="T61" s="3">
        <f t="shared" si="2"/>
        <v>-6054.325243154819</v>
      </c>
      <c r="U61" s="3">
        <f t="shared" si="5"/>
        <v>19.365266205842477</v>
      </c>
      <c r="V61" s="3">
        <f t="shared" si="6"/>
        <v>-6034.9599769489769</v>
      </c>
      <c r="X61" s="3">
        <f t="shared" si="3"/>
        <v>0.3734479465138491</v>
      </c>
    </row>
    <row r="62" spans="1:24" x14ac:dyDescent="0.2">
      <c r="A62">
        <v>892</v>
      </c>
      <c r="B62" t="s">
        <v>1580</v>
      </c>
      <c r="C62" t="s">
        <v>1581</v>
      </c>
      <c r="D62">
        <v>44.4</v>
      </c>
      <c r="E62">
        <v>6515</v>
      </c>
      <c r="F62" t="s">
        <v>187</v>
      </c>
      <c r="G62" t="s">
        <v>98</v>
      </c>
      <c r="H62">
        <v>1</v>
      </c>
      <c r="I62">
        <v>2016</v>
      </c>
      <c r="J62" s="1">
        <v>0</v>
      </c>
      <c r="K62" s="1">
        <v>310700</v>
      </c>
      <c r="L62" s="1">
        <v>310700</v>
      </c>
      <c r="M62" s="1">
        <v>310700</v>
      </c>
      <c r="N62" s="1">
        <v>5100</v>
      </c>
      <c r="O62" s="1">
        <f t="shared" si="0"/>
        <v>-305600</v>
      </c>
      <c r="P62" s="4">
        <f t="shared" si="4"/>
        <v>119.646</v>
      </c>
      <c r="Q62" s="4">
        <f t="shared" si="1"/>
        <v>2.6947297297297297</v>
      </c>
      <c r="R62" s="2"/>
      <c r="T62" s="3">
        <f t="shared" si="2"/>
        <v>-5985.7709294989081</v>
      </c>
      <c r="U62" s="3">
        <f t="shared" si="5"/>
        <v>19.752571529959326</v>
      </c>
      <c r="V62" s="3">
        <f t="shared" si="6"/>
        <v>-5966.0183579689492</v>
      </c>
      <c r="X62" s="3">
        <f t="shared" si="3"/>
        <v>0.38508529127775992</v>
      </c>
    </row>
    <row r="63" spans="1:24" x14ac:dyDescent="0.2">
      <c r="A63">
        <v>827</v>
      </c>
      <c r="B63" t="s">
        <v>969</v>
      </c>
      <c r="C63" t="s">
        <v>970</v>
      </c>
      <c r="D63">
        <v>85.15</v>
      </c>
      <c r="E63">
        <v>1090</v>
      </c>
      <c r="F63" t="s">
        <v>24</v>
      </c>
      <c r="G63" t="s">
        <v>98</v>
      </c>
      <c r="H63">
        <v>2</v>
      </c>
      <c r="I63">
        <v>2016</v>
      </c>
      <c r="J63" s="1">
        <v>728500</v>
      </c>
      <c r="K63" s="1">
        <v>834100</v>
      </c>
      <c r="L63" s="1">
        <v>1562600</v>
      </c>
      <c r="M63" s="1">
        <v>1562600</v>
      </c>
      <c r="N63" s="1">
        <v>1259800</v>
      </c>
      <c r="O63" s="1">
        <f t="shared" si="0"/>
        <v>-302800</v>
      </c>
      <c r="P63" s="4">
        <f t="shared" si="4"/>
        <v>29554.907999999999</v>
      </c>
      <c r="Q63" s="4">
        <f t="shared" si="1"/>
        <v>347.09228420434522</v>
      </c>
      <c r="R63" s="2"/>
      <c r="T63" s="3">
        <f t="shared" si="2"/>
        <v>-5930.92747857418</v>
      </c>
      <c r="U63" s="3">
        <f t="shared" si="5"/>
        <v>4879.2724732240704</v>
      </c>
      <c r="V63" s="3">
        <f t="shared" si="6"/>
        <v>-1051.6550053501096</v>
      </c>
      <c r="X63" s="3">
        <f t="shared" si="3"/>
        <v>18.913930628439779</v>
      </c>
    </row>
    <row r="64" spans="1:24" x14ac:dyDescent="0.2">
      <c r="A64">
        <v>1039</v>
      </c>
      <c r="B64" t="s">
        <v>1515</v>
      </c>
      <c r="C64" t="s">
        <v>1516</v>
      </c>
      <c r="D64">
        <v>81.209999999999994</v>
      </c>
      <c r="E64">
        <v>1300</v>
      </c>
      <c r="F64" t="s">
        <v>266</v>
      </c>
      <c r="G64" t="s">
        <v>98</v>
      </c>
      <c r="H64">
        <v>1</v>
      </c>
      <c r="I64">
        <v>2016</v>
      </c>
      <c r="J64" s="1">
        <v>0</v>
      </c>
      <c r="K64" s="1">
        <v>407700</v>
      </c>
      <c r="L64" s="1">
        <v>407700</v>
      </c>
      <c r="M64" s="1">
        <v>407700</v>
      </c>
      <c r="N64" s="1">
        <v>108100</v>
      </c>
      <c r="O64" s="1">
        <f t="shared" si="0"/>
        <v>-299600</v>
      </c>
      <c r="P64" s="4">
        <f t="shared" si="4"/>
        <v>2536.0259999999998</v>
      </c>
      <c r="Q64" s="4">
        <f t="shared" si="1"/>
        <v>31.228001477650537</v>
      </c>
      <c r="R64" s="2"/>
      <c r="T64" s="3">
        <f t="shared" si="2"/>
        <v>-5868.2492489459191</v>
      </c>
      <c r="U64" s="3">
        <f t="shared" si="5"/>
        <v>418.67705537031435</v>
      </c>
      <c r="V64" s="3">
        <f t="shared" si="6"/>
        <v>-5449.5721935756046</v>
      </c>
      <c r="X64" s="3">
        <f t="shared" si="3"/>
        <v>6.220323767476085</v>
      </c>
    </row>
    <row r="65" spans="1:24" x14ac:dyDescent="0.2">
      <c r="A65">
        <v>478</v>
      </c>
      <c r="B65" t="s">
        <v>793</v>
      </c>
      <c r="C65" t="s">
        <v>794</v>
      </c>
      <c r="D65">
        <v>215</v>
      </c>
      <c r="E65">
        <v>1040</v>
      </c>
      <c r="F65" t="s">
        <v>289</v>
      </c>
      <c r="G65" t="s">
        <v>98</v>
      </c>
      <c r="H65">
        <v>1</v>
      </c>
      <c r="I65">
        <v>2016</v>
      </c>
      <c r="J65" s="1">
        <v>218200</v>
      </c>
      <c r="K65" s="1">
        <v>506600</v>
      </c>
      <c r="L65" s="1">
        <v>724800</v>
      </c>
      <c r="M65" s="1">
        <v>724800</v>
      </c>
      <c r="N65" s="1">
        <v>425200</v>
      </c>
      <c r="O65" s="1">
        <f t="shared" si="0"/>
        <v>-299600</v>
      </c>
      <c r="P65" s="4">
        <f t="shared" si="4"/>
        <v>9975.1920000000009</v>
      </c>
      <c r="Q65" s="4">
        <f t="shared" si="1"/>
        <v>46.396241860465118</v>
      </c>
      <c r="R65" s="2"/>
      <c r="T65" s="3">
        <f t="shared" si="2"/>
        <v>-5868.2492489459191</v>
      </c>
      <c r="U65" s="3">
        <f t="shared" si="5"/>
        <v>1646.8222381448443</v>
      </c>
      <c r="V65" s="3">
        <f t="shared" si="6"/>
        <v>-4221.4270108010751</v>
      </c>
      <c r="X65" s="3">
        <f t="shared" si="3"/>
        <v>13.7626821192053</v>
      </c>
    </row>
    <row r="66" spans="1:24" x14ac:dyDescent="0.2">
      <c r="A66">
        <v>1103</v>
      </c>
      <c r="B66" t="s">
        <v>1160</v>
      </c>
      <c r="C66" t="s">
        <v>1161</v>
      </c>
      <c r="D66">
        <v>39.299999999999997</v>
      </c>
      <c r="E66">
        <v>6335</v>
      </c>
      <c r="F66" t="s">
        <v>89</v>
      </c>
      <c r="G66" t="s">
        <v>98</v>
      </c>
      <c r="H66">
        <v>1</v>
      </c>
      <c r="I66">
        <v>2016</v>
      </c>
      <c r="J66" s="1">
        <v>0</v>
      </c>
      <c r="K66" s="1">
        <v>299000</v>
      </c>
      <c r="L66" s="1">
        <v>299000</v>
      </c>
      <c r="M66" s="1">
        <v>299000</v>
      </c>
      <c r="N66" s="1">
        <v>3100</v>
      </c>
      <c r="O66" s="1">
        <f t="shared" si="0"/>
        <v>-295900</v>
      </c>
      <c r="P66" s="4">
        <f t="shared" si="4"/>
        <v>72.725999999999999</v>
      </c>
      <c r="Q66" s="4">
        <f t="shared" si="1"/>
        <v>1.8505343511450383</v>
      </c>
      <c r="R66" s="2"/>
      <c r="T66" s="3">
        <f t="shared" si="2"/>
        <v>-5795.7775459382419</v>
      </c>
      <c r="U66" s="3">
        <f t="shared" si="5"/>
        <v>12.006465047622337</v>
      </c>
      <c r="V66" s="3">
        <f t="shared" si="6"/>
        <v>-5783.7710808906195</v>
      </c>
      <c r="X66" s="3">
        <f t="shared" si="3"/>
        <v>0.24323076923076922</v>
      </c>
    </row>
    <row r="67" spans="1:24" x14ac:dyDescent="0.2">
      <c r="A67">
        <v>1009</v>
      </c>
      <c r="B67" t="s">
        <v>1479</v>
      </c>
      <c r="C67" t="s">
        <v>1480</v>
      </c>
      <c r="D67">
        <v>75</v>
      </c>
      <c r="E67">
        <v>6514</v>
      </c>
      <c r="F67" t="s">
        <v>122</v>
      </c>
      <c r="G67" t="s">
        <v>98</v>
      </c>
      <c r="H67">
        <v>1</v>
      </c>
      <c r="I67">
        <v>2016</v>
      </c>
      <c r="J67" s="1">
        <v>0</v>
      </c>
      <c r="K67" s="1">
        <v>306500</v>
      </c>
      <c r="L67" s="1">
        <v>306500</v>
      </c>
      <c r="M67" s="1">
        <v>306500</v>
      </c>
      <c r="N67" s="1">
        <v>10800</v>
      </c>
      <c r="O67" s="1">
        <f t="shared" si="0"/>
        <v>-295700</v>
      </c>
      <c r="P67" s="4">
        <f t="shared" si="4"/>
        <v>253.36800000000002</v>
      </c>
      <c r="Q67" s="4">
        <f t="shared" si="1"/>
        <v>3.3782400000000004</v>
      </c>
      <c r="R67" s="2"/>
      <c r="T67" s="3">
        <f t="shared" si="2"/>
        <v>-5791.8601565864756</v>
      </c>
      <c r="U67" s="3">
        <f t="shared" si="5"/>
        <v>41.828975004619757</v>
      </c>
      <c r="V67" s="3">
        <f t="shared" si="6"/>
        <v>-5750.0311815818559</v>
      </c>
      <c r="X67" s="3">
        <f t="shared" si="3"/>
        <v>0.82664926590538346</v>
      </c>
    </row>
    <row r="68" spans="1:24" x14ac:dyDescent="0.2">
      <c r="A68">
        <v>1386</v>
      </c>
      <c r="B68" t="s">
        <v>1852</v>
      </c>
      <c r="C68" t="s">
        <v>1853</v>
      </c>
      <c r="D68">
        <v>48</v>
      </c>
      <c r="E68">
        <v>1010</v>
      </c>
      <c r="F68" t="s">
        <v>16</v>
      </c>
      <c r="G68" t="s">
        <v>98</v>
      </c>
      <c r="H68">
        <v>1</v>
      </c>
      <c r="I68">
        <v>2016</v>
      </c>
      <c r="J68" s="1">
        <v>843000</v>
      </c>
      <c r="K68" s="1">
        <v>684800</v>
      </c>
      <c r="L68" s="1">
        <v>1527800</v>
      </c>
      <c r="M68" s="1">
        <v>1527800</v>
      </c>
      <c r="N68" s="1">
        <v>1235100</v>
      </c>
      <c r="O68" s="1">
        <f t="shared" si="0"/>
        <v>-292700</v>
      </c>
      <c r="P68" s="4">
        <f t="shared" si="4"/>
        <v>28975.446</v>
      </c>
      <c r="Q68" s="4">
        <f t="shared" si="1"/>
        <v>603.655125</v>
      </c>
      <c r="R68" s="2"/>
      <c r="T68" s="3">
        <f t="shared" si="2"/>
        <v>-5733.0993163099811</v>
      </c>
      <c r="U68" s="3">
        <f t="shared" si="5"/>
        <v>4783.6080581672086</v>
      </c>
      <c r="V68" s="3">
        <f t="shared" si="6"/>
        <v>-949.49125814277249</v>
      </c>
      <c r="X68" s="3">
        <f t="shared" si="3"/>
        <v>18.965470611336563</v>
      </c>
    </row>
    <row r="69" spans="1:24" x14ac:dyDescent="0.2">
      <c r="A69">
        <v>100822</v>
      </c>
      <c r="B69" t="s">
        <v>1889</v>
      </c>
      <c r="C69" t="s">
        <v>1890</v>
      </c>
      <c r="D69">
        <v>22</v>
      </c>
      <c r="E69">
        <v>1013</v>
      </c>
      <c r="F69" t="s">
        <v>246</v>
      </c>
      <c r="G69" t="s">
        <v>98</v>
      </c>
      <c r="H69">
        <v>1</v>
      </c>
      <c r="I69">
        <v>2016</v>
      </c>
      <c r="J69" s="1">
        <v>134100</v>
      </c>
      <c r="K69" s="1">
        <v>557300</v>
      </c>
      <c r="L69" s="1">
        <v>691400</v>
      </c>
      <c r="M69" s="1">
        <v>691400</v>
      </c>
      <c r="N69" s="1">
        <v>399400</v>
      </c>
      <c r="O69" s="1">
        <f t="shared" si="0"/>
        <v>-292000</v>
      </c>
      <c r="P69" s="4">
        <f t="shared" si="4"/>
        <v>9369.9239999999991</v>
      </c>
      <c r="Q69" s="4">
        <f t="shared" si="1"/>
        <v>425.90563636363635</v>
      </c>
      <c r="R69" s="2"/>
      <c r="T69" s="3">
        <f t="shared" si="2"/>
        <v>-5719.3884535787993</v>
      </c>
      <c r="U69" s="3">
        <f t="shared" si="5"/>
        <v>1546.897464522697</v>
      </c>
      <c r="V69" s="3">
        <f t="shared" si="6"/>
        <v>-4172.4909890561021</v>
      </c>
      <c r="X69" s="3">
        <f t="shared" si="3"/>
        <v>13.55210297946196</v>
      </c>
    </row>
    <row r="70" spans="1:24" x14ac:dyDescent="0.2">
      <c r="A70">
        <v>463</v>
      </c>
      <c r="B70" t="s">
        <v>777</v>
      </c>
      <c r="C70" t="s">
        <v>778</v>
      </c>
      <c r="D70">
        <v>30.68</v>
      </c>
      <c r="E70">
        <v>6516</v>
      </c>
      <c r="F70" t="s">
        <v>713</v>
      </c>
      <c r="G70" t="s">
        <v>98</v>
      </c>
      <c r="H70">
        <v>1</v>
      </c>
      <c r="I70">
        <v>2016</v>
      </c>
      <c r="J70" s="1">
        <v>0</v>
      </c>
      <c r="K70" s="1">
        <v>295500</v>
      </c>
      <c r="L70" s="1">
        <v>295500</v>
      </c>
      <c r="M70" s="1">
        <v>295500</v>
      </c>
      <c r="N70" s="1">
        <v>4200</v>
      </c>
      <c r="O70" s="1">
        <f t="shared" ref="O70:O133" si="7">N70-M70</f>
        <v>-291300</v>
      </c>
      <c r="P70" s="4">
        <f t="shared" ref="P70:P133" si="8">N70/1000*S$5</f>
        <v>98.532000000000011</v>
      </c>
      <c r="Q70" s="4">
        <f t="shared" ref="Q70:Q133" si="9">IF(OR(P70=0, D70=0),"-",P70/D70)</f>
        <v>3.2116036505867016</v>
      </c>
      <c r="R70" s="2"/>
      <c r="T70" s="3">
        <f t="shared" ref="T70:T133" si="10">S$3*(O70/1000)</f>
        <v>-5705.6775908476175</v>
      </c>
      <c r="U70" s="3">
        <f t="shared" si="5"/>
        <v>16.266823612907682</v>
      </c>
      <c r="V70" s="3">
        <f t="shared" si="6"/>
        <v>-5689.41076723471</v>
      </c>
      <c r="X70" s="3">
        <f t="shared" ref="X70:X133" si="11">P70/(M70/1000)</f>
        <v>0.33344162436548225</v>
      </c>
    </row>
    <row r="71" spans="1:24" x14ac:dyDescent="0.2">
      <c r="A71">
        <v>1064</v>
      </c>
      <c r="B71" t="s">
        <v>1203</v>
      </c>
      <c r="C71" t="s">
        <v>1204</v>
      </c>
      <c r="D71">
        <v>55.4</v>
      </c>
      <c r="E71">
        <v>1010</v>
      </c>
      <c r="F71" t="s">
        <v>16</v>
      </c>
      <c r="G71" t="s">
        <v>98</v>
      </c>
      <c r="H71">
        <v>1</v>
      </c>
      <c r="I71">
        <v>2016</v>
      </c>
      <c r="J71" s="1">
        <v>492900</v>
      </c>
      <c r="K71" s="1">
        <v>412100</v>
      </c>
      <c r="L71" s="1">
        <v>905000</v>
      </c>
      <c r="M71" s="1">
        <v>905000</v>
      </c>
      <c r="N71" s="1">
        <v>614000</v>
      </c>
      <c r="O71" s="1">
        <f t="shared" si="7"/>
        <v>-291000</v>
      </c>
      <c r="P71" s="4">
        <f t="shared" si="8"/>
        <v>14404.44</v>
      </c>
      <c r="Q71" s="4">
        <f t="shared" si="9"/>
        <v>260.00794223826716</v>
      </c>
      <c r="R71" s="2"/>
      <c r="T71" s="3">
        <f t="shared" si="10"/>
        <v>-5699.8015068199684</v>
      </c>
      <c r="U71" s="3">
        <f t="shared" ref="U71:U134" si="12">U$5*(N71/1000)</f>
        <v>2378.0546900774561</v>
      </c>
      <c r="V71" s="3">
        <f t="shared" ref="V71:V134" si="13">T71+U71</f>
        <v>-3321.7468167425122</v>
      </c>
      <c r="X71" s="3">
        <f t="shared" si="11"/>
        <v>15.916508287292817</v>
      </c>
    </row>
    <row r="72" spans="1:24" x14ac:dyDescent="0.2">
      <c r="A72">
        <v>100662</v>
      </c>
      <c r="B72" t="s">
        <v>1145</v>
      </c>
      <c r="C72" t="s">
        <v>1146</v>
      </c>
      <c r="D72">
        <v>44.55</v>
      </c>
      <c r="E72">
        <v>6326</v>
      </c>
      <c r="F72" t="s">
        <v>1147</v>
      </c>
      <c r="G72" t="s">
        <v>98</v>
      </c>
      <c r="H72">
        <v>1</v>
      </c>
      <c r="I72">
        <v>2016</v>
      </c>
      <c r="J72" s="1">
        <v>0</v>
      </c>
      <c r="K72" s="1">
        <v>289000</v>
      </c>
      <c r="L72" s="1">
        <v>289000</v>
      </c>
      <c r="M72" s="1">
        <v>289000</v>
      </c>
      <c r="N72" s="1">
        <v>2600</v>
      </c>
      <c r="O72" s="1">
        <f t="shared" si="7"/>
        <v>-286400</v>
      </c>
      <c r="P72" s="4">
        <f t="shared" si="8"/>
        <v>60.996000000000002</v>
      </c>
      <c r="Q72" s="4">
        <f t="shared" si="9"/>
        <v>1.3691582491582492</v>
      </c>
      <c r="R72" s="2"/>
      <c r="T72" s="3">
        <f t="shared" si="10"/>
        <v>-5609.701551729343</v>
      </c>
      <c r="U72" s="3">
        <f t="shared" si="12"/>
        <v>10.069938427038089</v>
      </c>
      <c r="V72" s="3">
        <f t="shared" si="13"/>
        <v>-5599.6316133023047</v>
      </c>
      <c r="X72" s="3">
        <f t="shared" si="11"/>
        <v>0.21105882352941177</v>
      </c>
    </row>
    <row r="73" spans="1:24" x14ac:dyDescent="0.2">
      <c r="A73">
        <v>1488</v>
      </c>
      <c r="B73" t="s">
        <v>1075</v>
      </c>
      <c r="C73" t="s">
        <v>1076</v>
      </c>
      <c r="D73">
        <v>222</v>
      </c>
      <c r="E73">
        <v>6233</v>
      </c>
      <c r="F73" t="s">
        <v>1077</v>
      </c>
      <c r="G73" t="s">
        <v>1072</v>
      </c>
      <c r="H73">
        <v>1</v>
      </c>
      <c r="I73">
        <v>2016</v>
      </c>
      <c r="J73" s="1">
        <v>0</v>
      </c>
      <c r="K73" s="1">
        <v>296300</v>
      </c>
      <c r="L73" s="1">
        <v>296300</v>
      </c>
      <c r="M73" s="1">
        <v>296300</v>
      </c>
      <c r="N73" s="1">
        <v>11200</v>
      </c>
      <c r="O73" s="1">
        <f t="shared" si="7"/>
        <v>-285100</v>
      </c>
      <c r="P73" s="4">
        <f t="shared" si="8"/>
        <v>262.75200000000001</v>
      </c>
      <c r="Q73" s="4">
        <f t="shared" si="9"/>
        <v>1.1835675675675676</v>
      </c>
      <c r="R73" s="2"/>
      <c r="T73" s="3">
        <f t="shared" si="10"/>
        <v>-5584.238520942863</v>
      </c>
      <c r="U73" s="3">
        <f t="shared" si="12"/>
        <v>43.378196301087144</v>
      </c>
      <c r="V73" s="3">
        <f t="shared" si="13"/>
        <v>-5540.8603246417761</v>
      </c>
      <c r="X73" s="3">
        <f t="shared" si="11"/>
        <v>0.88677691528855884</v>
      </c>
    </row>
    <row r="74" spans="1:24" x14ac:dyDescent="0.2">
      <c r="A74">
        <v>377</v>
      </c>
      <c r="B74" t="s">
        <v>596</v>
      </c>
      <c r="C74" t="s">
        <v>597</v>
      </c>
      <c r="D74">
        <v>115</v>
      </c>
      <c r="E74">
        <v>1010</v>
      </c>
      <c r="F74" t="s">
        <v>16</v>
      </c>
      <c r="G74" t="s">
        <v>98</v>
      </c>
      <c r="H74">
        <v>1</v>
      </c>
      <c r="I74">
        <v>2016</v>
      </c>
      <c r="J74" s="1">
        <v>42400</v>
      </c>
      <c r="K74" s="1">
        <v>386700</v>
      </c>
      <c r="L74" s="1">
        <v>429100</v>
      </c>
      <c r="M74" s="1">
        <v>429100</v>
      </c>
      <c r="N74" s="1">
        <v>144500</v>
      </c>
      <c r="O74" s="1">
        <f t="shared" si="7"/>
        <v>-284600</v>
      </c>
      <c r="P74" s="4">
        <f t="shared" si="8"/>
        <v>3389.9700000000003</v>
      </c>
      <c r="Q74" s="4">
        <f t="shared" si="9"/>
        <v>29.478000000000002</v>
      </c>
      <c r="R74" s="2"/>
      <c r="T74" s="3">
        <f t="shared" si="10"/>
        <v>-5574.4450475634467</v>
      </c>
      <c r="U74" s="3">
        <f t="shared" si="12"/>
        <v>559.65619334884764</v>
      </c>
      <c r="V74" s="3">
        <f t="shared" si="13"/>
        <v>-5014.7888542145993</v>
      </c>
      <c r="X74" s="3">
        <f t="shared" si="11"/>
        <v>7.9001864367280357</v>
      </c>
    </row>
    <row r="75" spans="1:24" x14ac:dyDescent="0.2">
      <c r="A75">
        <v>745</v>
      </c>
      <c r="B75" t="s">
        <v>514</v>
      </c>
      <c r="C75" t="s">
        <v>515</v>
      </c>
      <c r="D75">
        <v>21.7</v>
      </c>
      <c r="E75">
        <v>6515</v>
      </c>
      <c r="F75" t="s">
        <v>187</v>
      </c>
      <c r="H75">
        <v>1</v>
      </c>
      <c r="I75">
        <v>2016</v>
      </c>
      <c r="J75" s="1">
        <v>0</v>
      </c>
      <c r="K75" s="1">
        <v>290000</v>
      </c>
      <c r="L75" s="1">
        <v>290000</v>
      </c>
      <c r="M75" s="1">
        <v>290000</v>
      </c>
      <c r="N75" s="1">
        <v>7000</v>
      </c>
      <c r="O75" s="1">
        <f t="shared" si="7"/>
        <v>-283000</v>
      </c>
      <c r="P75" s="4">
        <f t="shared" si="8"/>
        <v>164.22</v>
      </c>
      <c r="Q75" s="4">
        <f t="shared" si="9"/>
        <v>7.5677419354838715</v>
      </c>
      <c r="R75" s="2"/>
      <c r="T75" s="3">
        <f t="shared" si="10"/>
        <v>-5543.1059327493158</v>
      </c>
      <c r="U75" s="3">
        <f t="shared" si="12"/>
        <v>27.111372688179468</v>
      </c>
      <c r="V75" s="3">
        <f t="shared" si="13"/>
        <v>-5515.9945600611363</v>
      </c>
      <c r="X75" s="3">
        <f t="shared" si="11"/>
        <v>0.56627586206896552</v>
      </c>
    </row>
    <row r="76" spans="1:24" x14ac:dyDescent="0.2">
      <c r="A76">
        <v>254</v>
      </c>
      <c r="B76" t="s">
        <v>330</v>
      </c>
      <c r="C76" t="s">
        <v>331</v>
      </c>
      <c r="D76">
        <v>53.9</v>
      </c>
      <c r="E76">
        <v>1010</v>
      </c>
      <c r="F76" t="s">
        <v>16</v>
      </c>
      <c r="G76" t="s">
        <v>98</v>
      </c>
      <c r="H76">
        <v>1</v>
      </c>
      <c r="I76">
        <v>2016</v>
      </c>
      <c r="J76" s="1">
        <v>243100</v>
      </c>
      <c r="K76" s="1">
        <v>398600</v>
      </c>
      <c r="L76" s="1">
        <v>641700</v>
      </c>
      <c r="M76" s="1">
        <v>641700</v>
      </c>
      <c r="N76" s="1">
        <v>360700</v>
      </c>
      <c r="O76" s="1">
        <f t="shared" si="7"/>
        <v>-281000</v>
      </c>
      <c r="P76" s="4">
        <f t="shared" si="8"/>
        <v>8462.0220000000008</v>
      </c>
      <c r="Q76" s="4">
        <f t="shared" si="9"/>
        <v>156.9948423005566</v>
      </c>
      <c r="R76" s="2"/>
      <c r="T76" s="3">
        <f t="shared" si="10"/>
        <v>-5503.9320392316531</v>
      </c>
      <c r="U76" s="3">
        <f t="shared" si="12"/>
        <v>1397.0103040894762</v>
      </c>
      <c r="V76" s="3">
        <f t="shared" si="13"/>
        <v>-4106.9217351421767</v>
      </c>
      <c r="X76" s="3">
        <f t="shared" si="11"/>
        <v>13.186881720430108</v>
      </c>
    </row>
    <row r="77" spans="1:24" x14ac:dyDescent="0.2">
      <c r="A77">
        <v>102876</v>
      </c>
      <c r="B77" t="s">
        <v>346</v>
      </c>
      <c r="C77" t="s">
        <v>347</v>
      </c>
      <c r="D77">
        <v>22.45</v>
      </c>
      <c r="E77">
        <v>6334</v>
      </c>
      <c r="F77" t="s">
        <v>348</v>
      </c>
      <c r="G77" t="s">
        <v>98</v>
      </c>
      <c r="H77">
        <v>1</v>
      </c>
      <c r="I77">
        <v>2016</v>
      </c>
      <c r="J77" s="1">
        <v>0</v>
      </c>
      <c r="K77" s="1">
        <v>281700</v>
      </c>
      <c r="L77" s="1">
        <v>281700</v>
      </c>
      <c r="M77" s="1">
        <v>281700</v>
      </c>
      <c r="N77" s="1">
        <v>800</v>
      </c>
      <c r="O77" s="1">
        <f t="shared" si="7"/>
        <v>-280900</v>
      </c>
      <c r="P77" s="4">
        <f t="shared" si="8"/>
        <v>18.768000000000001</v>
      </c>
      <c r="Q77" s="4">
        <f t="shared" si="9"/>
        <v>0.83599109131403126</v>
      </c>
      <c r="R77" s="2"/>
      <c r="T77" s="3">
        <f t="shared" si="10"/>
        <v>-5501.9733445557695</v>
      </c>
      <c r="U77" s="3">
        <f t="shared" si="12"/>
        <v>3.0984425929347967</v>
      </c>
      <c r="V77" s="3">
        <f t="shared" si="13"/>
        <v>-5498.8749019628349</v>
      </c>
      <c r="X77" s="3">
        <f t="shared" si="11"/>
        <v>6.6624068157614486E-2</v>
      </c>
    </row>
    <row r="78" spans="1:24" x14ac:dyDescent="0.2">
      <c r="A78">
        <v>1387</v>
      </c>
      <c r="B78" t="s">
        <v>2066</v>
      </c>
      <c r="C78" t="s">
        <v>2067</v>
      </c>
      <c r="D78">
        <v>31</v>
      </c>
      <c r="E78">
        <v>6234</v>
      </c>
      <c r="F78" t="s">
        <v>150</v>
      </c>
      <c r="G78" t="s">
        <v>98</v>
      </c>
      <c r="H78">
        <v>1</v>
      </c>
      <c r="I78">
        <v>2016</v>
      </c>
      <c r="J78" s="1">
        <v>0</v>
      </c>
      <c r="K78" s="1">
        <v>283500</v>
      </c>
      <c r="L78" s="1">
        <v>283500</v>
      </c>
      <c r="M78" s="1">
        <v>283500</v>
      </c>
      <c r="N78" s="1">
        <v>2800</v>
      </c>
      <c r="O78" s="1">
        <f t="shared" si="7"/>
        <v>-280700</v>
      </c>
      <c r="P78" s="4">
        <f t="shared" si="8"/>
        <v>65.688000000000002</v>
      </c>
      <c r="Q78" s="4">
        <f t="shared" si="9"/>
        <v>2.1189677419354838</v>
      </c>
      <c r="R78" s="2"/>
      <c r="T78" s="3">
        <f t="shared" si="10"/>
        <v>-5498.0559552040031</v>
      </c>
      <c r="U78" s="3">
        <f t="shared" si="12"/>
        <v>10.844549075271786</v>
      </c>
      <c r="V78" s="3">
        <f t="shared" si="13"/>
        <v>-5487.2114061287311</v>
      </c>
      <c r="X78" s="3">
        <f t="shared" si="11"/>
        <v>0.23170370370370372</v>
      </c>
    </row>
    <row r="79" spans="1:24" x14ac:dyDescent="0.2">
      <c r="A79">
        <v>1177</v>
      </c>
      <c r="B79" t="s">
        <v>1375</v>
      </c>
      <c r="C79" t="s">
        <v>1376</v>
      </c>
      <c r="D79">
        <v>286</v>
      </c>
      <c r="E79">
        <v>6232</v>
      </c>
      <c r="F79" t="s">
        <v>368</v>
      </c>
      <c r="G79" t="s">
        <v>1072</v>
      </c>
      <c r="H79">
        <v>1</v>
      </c>
      <c r="I79">
        <v>2016</v>
      </c>
      <c r="J79" s="1">
        <v>0</v>
      </c>
      <c r="K79" s="1">
        <v>292700</v>
      </c>
      <c r="L79" s="1">
        <v>292700</v>
      </c>
      <c r="M79" s="1">
        <v>292700</v>
      </c>
      <c r="N79" s="1">
        <v>13700</v>
      </c>
      <c r="O79" s="1">
        <f t="shared" si="7"/>
        <v>-279000</v>
      </c>
      <c r="P79" s="4">
        <f t="shared" si="8"/>
        <v>321.40199999999999</v>
      </c>
      <c r="Q79" s="4">
        <f t="shared" si="9"/>
        <v>1.1237832167832167</v>
      </c>
      <c r="R79" s="2"/>
      <c r="T79" s="3">
        <f t="shared" si="10"/>
        <v>-5464.7581457139904</v>
      </c>
      <c r="U79" s="3">
        <f t="shared" si="12"/>
        <v>53.060829404008388</v>
      </c>
      <c r="V79" s="3">
        <f t="shared" si="13"/>
        <v>-5411.6973163099819</v>
      </c>
      <c r="X79" s="3">
        <f t="shared" si="11"/>
        <v>1.0980594465322857</v>
      </c>
    </row>
    <row r="80" spans="1:24" x14ac:dyDescent="0.2">
      <c r="A80">
        <v>798</v>
      </c>
      <c r="B80" t="s">
        <v>1216</v>
      </c>
      <c r="C80" t="s">
        <v>1217</v>
      </c>
      <c r="D80">
        <v>183</v>
      </c>
      <c r="E80">
        <v>1060</v>
      </c>
      <c r="F80" t="s">
        <v>112</v>
      </c>
      <c r="G80" t="s">
        <v>98</v>
      </c>
      <c r="H80">
        <v>1</v>
      </c>
      <c r="I80">
        <v>2016</v>
      </c>
      <c r="J80" s="1">
        <v>5200</v>
      </c>
      <c r="K80" s="1">
        <v>411900</v>
      </c>
      <c r="L80" s="1">
        <v>417100</v>
      </c>
      <c r="M80" s="1">
        <v>417100</v>
      </c>
      <c r="N80" s="1">
        <v>138400</v>
      </c>
      <c r="O80" s="1">
        <f t="shared" si="7"/>
        <v>-278700</v>
      </c>
      <c r="P80" s="4">
        <f t="shared" si="8"/>
        <v>3246.864</v>
      </c>
      <c r="Q80" s="4">
        <f t="shared" si="9"/>
        <v>17.742426229508197</v>
      </c>
      <c r="R80" s="2"/>
      <c r="T80" s="3">
        <f t="shared" si="10"/>
        <v>-5458.8820616863404</v>
      </c>
      <c r="U80" s="3">
        <f t="shared" si="12"/>
        <v>536.03056857771981</v>
      </c>
      <c r="V80" s="3">
        <f t="shared" si="13"/>
        <v>-4922.8514931086211</v>
      </c>
      <c r="X80" s="3">
        <f t="shared" si="11"/>
        <v>7.784377847039079</v>
      </c>
    </row>
    <row r="81" spans="1:24" x14ac:dyDescent="0.2">
      <c r="A81">
        <v>100041</v>
      </c>
      <c r="B81" t="s">
        <v>174</v>
      </c>
      <c r="C81" t="s">
        <v>175</v>
      </c>
      <c r="D81">
        <v>37.35</v>
      </c>
      <c r="E81">
        <v>6506</v>
      </c>
      <c r="F81" t="s">
        <v>176</v>
      </c>
      <c r="G81" t="s">
        <v>98</v>
      </c>
      <c r="H81">
        <v>1</v>
      </c>
      <c r="I81">
        <v>2016</v>
      </c>
      <c r="J81" s="1">
        <v>0</v>
      </c>
      <c r="K81" s="1">
        <v>286400</v>
      </c>
      <c r="L81" s="1">
        <v>286400</v>
      </c>
      <c r="M81" s="1">
        <v>286400</v>
      </c>
      <c r="N81" s="1">
        <v>8800</v>
      </c>
      <c r="O81" s="1">
        <f t="shared" si="7"/>
        <v>-277600</v>
      </c>
      <c r="P81" s="4">
        <f t="shared" si="8"/>
        <v>206.44800000000004</v>
      </c>
      <c r="Q81" s="4">
        <f t="shared" si="9"/>
        <v>5.5273895582329322</v>
      </c>
      <c r="R81" s="2"/>
      <c r="T81" s="3">
        <f t="shared" si="10"/>
        <v>-5437.3364202516259</v>
      </c>
      <c r="U81" s="3">
        <f t="shared" si="12"/>
        <v>34.082868522282766</v>
      </c>
      <c r="V81" s="3">
        <f t="shared" si="13"/>
        <v>-5403.2535517293427</v>
      </c>
      <c r="X81" s="3">
        <f t="shared" si="11"/>
        <v>0.72083798882681582</v>
      </c>
    </row>
    <row r="82" spans="1:24" x14ac:dyDescent="0.2">
      <c r="A82">
        <v>250</v>
      </c>
      <c r="B82" t="s">
        <v>321</v>
      </c>
      <c r="C82" t="s">
        <v>322</v>
      </c>
      <c r="D82">
        <v>21</v>
      </c>
      <c r="E82">
        <v>6513</v>
      </c>
      <c r="F82" t="s">
        <v>323</v>
      </c>
      <c r="G82" t="s">
        <v>98</v>
      </c>
      <c r="H82">
        <v>1</v>
      </c>
      <c r="I82">
        <v>2016</v>
      </c>
      <c r="J82" s="1">
        <v>0</v>
      </c>
      <c r="K82" s="1">
        <v>280000</v>
      </c>
      <c r="L82" s="1">
        <v>280000</v>
      </c>
      <c r="M82" s="1">
        <v>280000</v>
      </c>
      <c r="N82" s="1">
        <v>2700</v>
      </c>
      <c r="O82" s="1">
        <f t="shared" si="7"/>
        <v>-277300</v>
      </c>
      <c r="P82" s="4">
        <f t="shared" si="8"/>
        <v>63.342000000000006</v>
      </c>
      <c r="Q82" s="4">
        <f t="shared" si="9"/>
        <v>3.0162857142857145</v>
      </c>
      <c r="R82" s="2"/>
      <c r="T82" s="3">
        <f t="shared" si="10"/>
        <v>-5431.4603362239768</v>
      </c>
      <c r="U82" s="3">
        <f t="shared" si="12"/>
        <v>10.457243751154939</v>
      </c>
      <c r="V82" s="3">
        <f t="shared" si="13"/>
        <v>-5421.0030924728217</v>
      </c>
      <c r="X82" s="3">
        <f t="shared" si="11"/>
        <v>0.2262214285714286</v>
      </c>
    </row>
    <row r="83" spans="1:24" x14ac:dyDescent="0.2">
      <c r="A83">
        <v>584</v>
      </c>
      <c r="B83" t="s">
        <v>271</v>
      </c>
      <c r="C83" t="s">
        <v>272</v>
      </c>
      <c r="D83">
        <v>61.66</v>
      </c>
      <c r="E83">
        <v>1010</v>
      </c>
      <c r="F83" t="s">
        <v>16</v>
      </c>
      <c r="G83" t="s">
        <v>98</v>
      </c>
      <c r="H83">
        <v>1</v>
      </c>
      <c r="I83">
        <v>2016</v>
      </c>
      <c r="J83" s="1">
        <v>454200</v>
      </c>
      <c r="K83" s="1">
        <v>550800</v>
      </c>
      <c r="L83" s="1">
        <v>1005000</v>
      </c>
      <c r="M83" s="1">
        <v>1005000</v>
      </c>
      <c r="N83" s="1">
        <v>729700</v>
      </c>
      <c r="O83" s="1">
        <f t="shared" si="7"/>
        <v>-275300</v>
      </c>
      <c r="P83" s="4">
        <f t="shared" si="8"/>
        <v>17118.762000000002</v>
      </c>
      <c r="Q83" s="4">
        <f t="shared" si="9"/>
        <v>277.63156016866697</v>
      </c>
      <c r="R83" s="2"/>
      <c r="T83" s="3">
        <f t="shared" si="10"/>
        <v>-5392.2864427063132</v>
      </c>
      <c r="U83" s="3">
        <f t="shared" si="12"/>
        <v>2826.1669500806515</v>
      </c>
      <c r="V83" s="3">
        <f t="shared" si="13"/>
        <v>-2566.1194926256617</v>
      </c>
      <c r="X83" s="3">
        <f t="shared" si="11"/>
        <v>17.03359402985075</v>
      </c>
    </row>
    <row r="84" spans="1:24" x14ac:dyDescent="0.2">
      <c r="A84">
        <v>581</v>
      </c>
      <c r="B84" t="s">
        <v>267</v>
      </c>
      <c r="C84" t="s">
        <v>268</v>
      </c>
      <c r="D84">
        <v>49.5</v>
      </c>
      <c r="E84">
        <v>1060</v>
      </c>
      <c r="F84" t="s">
        <v>112</v>
      </c>
      <c r="G84" t="s">
        <v>98</v>
      </c>
      <c r="H84">
        <v>1</v>
      </c>
      <c r="I84">
        <v>2016</v>
      </c>
      <c r="J84" s="1">
        <v>153400</v>
      </c>
      <c r="K84" s="1">
        <v>521200</v>
      </c>
      <c r="L84" s="1">
        <v>674600</v>
      </c>
      <c r="M84" s="1">
        <v>674600</v>
      </c>
      <c r="N84" s="1">
        <v>399700</v>
      </c>
      <c r="O84" s="1">
        <f t="shared" si="7"/>
        <v>-274900</v>
      </c>
      <c r="P84" s="4">
        <f t="shared" si="8"/>
        <v>9376.9619999999995</v>
      </c>
      <c r="Q84" s="4">
        <f t="shared" si="9"/>
        <v>189.43357575757574</v>
      </c>
      <c r="R84" s="2"/>
      <c r="T84" s="3">
        <f t="shared" si="10"/>
        <v>-5384.4516640027805</v>
      </c>
      <c r="U84" s="3">
        <f t="shared" si="12"/>
        <v>1548.0593804950477</v>
      </c>
      <c r="V84" s="3">
        <f t="shared" si="13"/>
        <v>-3836.3922835077328</v>
      </c>
      <c r="X84" s="3">
        <f t="shared" si="11"/>
        <v>13.900032611918173</v>
      </c>
    </row>
    <row r="85" spans="1:24" x14ac:dyDescent="0.2">
      <c r="A85">
        <v>479</v>
      </c>
      <c r="B85" t="s">
        <v>795</v>
      </c>
      <c r="C85" t="s">
        <v>796</v>
      </c>
      <c r="D85">
        <v>103</v>
      </c>
      <c r="E85">
        <v>1010</v>
      </c>
      <c r="F85" t="s">
        <v>16</v>
      </c>
      <c r="G85" t="s">
        <v>98</v>
      </c>
      <c r="H85">
        <v>1</v>
      </c>
      <c r="I85">
        <v>2016</v>
      </c>
      <c r="J85" s="1">
        <v>724800</v>
      </c>
      <c r="K85" s="1">
        <v>582700</v>
      </c>
      <c r="L85" s="1">
        <v>1307500</v>
      </c>
      <c r="M85" s="1">
        <v>1307500</v>
      </c>
      <c r="N85" s="1">
        <v>1034200</v>
      </c>
      <c r="O85" s="1">
        <f t="shared" si="7"/>
        <v>-273300</v>
      </c>
      <c r="P85" s="4">
        <f t="shared" si="8"/>
        <v>24262.332000000002</v>
      </c>
      <c r="Q85" s="4">
        <f t="shared" si="9"/>
        <v>235.55662135922333</v>
      </c>
      <c r="R85" s="2"/>
      <c r="T85" s="3">
        <f t="shared" si="10"/>
        <v>-5353.1125491886505</v>
      </c>
      <c r="U85" s="3">
        <f t="shared" si="12"/>
        <v>4005.5116620164581</v>
      </c>
      <c r="V85" s="3">
        <f t="shared" si="13"/>
        <v>-1347.6008871721924</v>
      </c>
      <c r="X85" s="3">
        <f t="shared" si="11"/>
        <v>18.556276864244744</v>
      </c>
    </row>
    <row r="86" spans="1:24" x14ac:dyDescent="0.2">
      <c r="A86">
        <v>1406</v>
      </c>
      <c r="B86" t="s">
        <v>2068</v>
      </c>
      <c r="C86" t="s">
        <v>2069</v>
      </c>
      <c r="D86">
        <v>77.599999999999994</v>
      </c>
      <c r="E86">
        <v>1010</v>
      </c>
      <c r="F86" t="s">
        <v>16</v>
      </c>
      <c r="G86" t="s">
        <v>98</v>
      </c>
      <c r="H86">
        <v>1</v>
      </c>
      <c r="I86">
        <v>2016</v>
      </c>
      <c r="J86" s="1">
        <v>754700</v>
      </c>
      <c r="K86" s="1">
        <v>546800</v>
      </c>
      <c r="L86" s="1">
        <v>1301500</v>
      </c>
      <c r="M86" s="1">
        <v>1301500</v>
      </c>
      <c r="N86" s="1">
        <v>1029200</v>
      </c>
      <c r="O86" s="1">
        <f t="shared" si="7"/>
        <v>-272300</v>
      </c>
      <c r="P86" s="4">
        <f t="shared" si="8"/>
        <v>24145.032000000003</v>
      </c>
      <c r="Q86" s="4">
        <f t="shared" si="9"/>
        <v>311.14731958762894</v>
      </c>
      <c r="R86" s="2"/>
      <c r="T86" s="3">
        <f t="shared" si="10"/>
        <v>-5333.5256024298187</v>
      </c>
      <c r="U86" s="3">
        <f t="shared" si="12"/>
        <v>3986.1463958106156</v>
      </c>
      <c r="V86" s="3">
        <f t="shared" si="13"/>
        <v>-1347.3792066192032</v>
      </c>
      <c r="X86" s="3">
        <f t="shared" si="11"/>
        <v>18.551695735689592</v>
      </c>
    </row>
    <row r="87" spans="1:24" x14ac:dyDescent="0.2">
      <c r="A87">
        <v>1489</v>
      </c>
      <c r="B87" t="s">
        <v>1078</v>
      </c>
      <c r="C87" t="s">
        <v>1079</v>
      </c>
      <c r="D87">
        <v>207.33</v>
      </c>
      <c r="E87">
        <v>6213</v>
      </c>
      <c r="F87" t="s">
        <v>130</v>
      </c>
      <c r="G87" t="s">
        <v>1072</v>
      </c>
      <c r="H87">
        <v>1</v>
      </c>
      <c r="I87">
        <v>2016</v>
      </c>
      <c r="J87" s="1">
        <v>0</v>
      </c>
      <c r="K87" s="1">
        <v>277900</v>
      </c>
      <c r="L87" s="1">
        <v>277900</v>
      </c>
      <c r="M87" s="1">
        <v>277900</v>
      </c>
      <c r="N87" s="1">
        <v>6400</v>
      </c>
      <c r="O87" s="1">
        <f t="shared" si="7"/>
        <v>-271500</v>
      </c>
      <c r="P87" s="4">
        <f t="shared" si="8"/>
        <v>150.14400000000001</v>
      </c>
      <c r="Q87" s="4">
        <f t="shared" si="9"/>
        <v>0.72417884531905652</v>
      </c>
      <c r="R87" s="2"/>
      <c r="T87" s="3">
        <f t="shared" si="10"/>
        <v>-5317.8560450227533</v>
      </c>
      <c r="U87" s="3">
        <f t="shared" si="12"/>
        <v>24.787540743478374</v>
      </c>
      <c r="V87" s="3">
        <f t="shared" si="13"/>
        <v>-5293.0685042792747</v>
      </c>
      <c r="X87" s="3">
        <f t="shared" si="11"/>
        <v>0.54028067650233902</v>
      </c>
    </row>
    <row r="88" spans="1:24" x14ac:dyDescent="0.2">
      <c r="A88">
        <v>611</v>
      </c>
      <c r="B88" t="s">
        <v>993</v>
      </c>
      <c r="C88" t="s">
        <v>994</v>
      </c>
      <c r="D88">
        <v>130</v>
      </c>
      <c r="E88">
        <v>1010</v>
      </c>
      <c r="F88" t="s">
        <v>16</v>
      </c>
      <c r="H88">
        <v>1</v>
      </c>
      <c r="I88">
        <v>2016</v>
      </c>
      <c r="J88" s="1">
        <v>600800</v>
      </c>
      <c r="K88" s="1">
        <v>416800</v>
      </c>
      <c r="L88" s="1">
        <v>1017600</v>
      </c>
      <c r="M88" s="1">
        <v>1017600</v>
      </c>
      <c r="N88" s="1">
        <v>751700</v>
      </c>
      <c r="O88" s="1">
        <f t="shared" si="7"/>
        <v>-265900</v>
      </c>
      <c r="P88" s="4">
        <f t="shared" si="8"/>
        <v>17634.882000000001</v>
      </c>
      <c r="Q88" s="4">
        <f t="shared" si="9"/>
        <v>135.65293846153847</v>
      </c>
      <c r="R88" s="2"/>
      <c r="T88" s="3">
        <f t="shared" si="10"/>
        <v>-5208.169143173297</v>
      </c>
      <c r="U88" s="3">
        <f t="shared" si="12"/>
        <v>2911.3741213863582</v>
      </c>
      <c r="V88" s="3">
        <f t="shared" si="13"/>
        <v>-2296.7950217869388</v>
      </c>
      <c r="X88" s="3">
        <f t="shared" si="11"/>
        <v>17.329876179245286</v>
      </c>
    </row>
    <row r="89" spans="1:24" x14ac:dyDescent="0.2">
      <c r="A89">
        <v>102763</v>
      </c>
      <c r="B89" t="s">
        <v>552</v>
      </c>
      <c r="C89" t="s">
        <v>553</v>
      </c>
      <c r="D89">
        <v>34</v>
      </c>
      <c r="E89">
        <v>6135</v>
      </c>
      <c r="F89" t="s">
        <v>554</v>
      </c>
      <c r="G89" t="s">
        <v>98</v>
      </c>
      <c r="H89">
        <v>1</v>
      </c>
      <c r="I89">
        <v>2016</v>
      </c>
      <c r="J89" s="1">
        <v>0</v>
      </c>
      <c r="K89" s="1">
        <v>267300</v>
      </c>
      <c r="L89" s="1">
        <v>267300</v>
      </c>
      <c r="M89" s="1">
        <v>267300</v>
      </c>
      <c r="N89" s="1">
        <v>3300</v>
      </c>
      <c r="O89" s="1">
        <f t="shared" si="7"/>
        <v>-264000</v>
      </c>
      <c r="P89" s="4">
        <f t="shared" si="8"/>
        <v>77.417999999999992</v>
      </c>
      <c r="Q89" s="4">
        <f t="shared" si="9"/>
        <v>2.2769999999999997</v>
      </c>
      <c r="R89" s="2"/>
      <c r="T89" s="3">
        <f t="shared" si="10"/>
        <v>-5170.9539443315171</v>
      </c>
      <c r="U89" s="3">
        <f t="shared" si="12"/>
        <v>12.781075695856034</v>
      </c>
      <c r="V89" s="3">
        <f t="shared" si="13"/>
        <v>-5158.172868635661</v>
      </c>
      <c r="X89" s="3">
        <f t="shared" si="11"/>
        <v>0.28962962962962957</v>
      </c>
    </row>
    <row r="90" spans="1:24" x14ac:dyDescent="0.2">
      <c r="A90">
        <v>100021</v>
      </c>
      <c r="B90" t="s">
        <v>96</v>
      </c>
      <c r="C90" t="s">
        <v>97</v>
      </c>
      <c r="D90">
        <v>158.82</v>
      </c>
      <c r="E90">
        <v>1010</v>
      </c>
      <c r="F90" t="s">
        <v>16</v>
      </c>
      <c r="G90" t="s">
        <v>98</v>
      </c>
      <c r="H90">
        <v>1</v>
      </c>
      <c r="I90">
        <v>2016</v>
      </c>
      <c r="J90" s="1">
        <v>1046600</v>
      </c>
      <c r="K90" s="1">
        <v>542000</v>
      </c>
      <c r="L90" s="1">
        <v>1588600</v>
      </c>
      <c r="M90" s="1">
        <v>1588600</v>
      </c>
      <c r="N90" s="1">
        <v>1326700</v>
      </c>
      <c r="O90" s="1">
        <f t="shared" si="7"/>
        <v>-261900</v>
      </c>
      <c r="P90" s="4">
        <f t="shared" si="8"/>
        <v>31124.382000000001</v>
      </c>
      <c r="Q90" s="4">
        <f t="shared" si="9"/>
        <v>195.97268605969023</v>
      </c>
      <c r="R90" s="2"/>
      <c r="T90" s="3">
        <f t="shared" si="10"/>
        <v>-5129.8213561379707</v>
      </c>
      <c r="U90" s="3">
        <f t="shared" si="12"/>
        <v>5138.3797350582436</v>
      </c>
      <c r="V90" s="3">
        <f t="shared" si="13"/>
        <v>8.558378920272844</v>
      </c>
      <c r="X90" s="3">
        <f t="shared" si="11"/>
        <v>19.592334130681106</v>
      </c>
    </row>
    <row r="91" spans="1:24" x14ac:dyDescent="0.2">
      <c r="A91">
        <v>100401</v>
      </c>
      <c r="B91" t="s">
        <v>255</v>
      </c>
      <c r="C91" t="s">
        <v>256</v>
      </c>
      <c r="D91">
        <v>37.659999999999997</v>
      </c>
      <c r="E91">
        <v>6114</v>
      </c>
      <c r="F91" t="s">
        <v>257</v>
      </c>
      <c r="G91" t="s">
        <v>98</v>
      </c>
      <c r="H91">
        <v>1</v>
      </c>
      <c r="I91">
        <v>2016</v>
      </c>
      <c r="J91" s="1">
        <v>0</v>
      </c>
      <c r="K91" s="1">
        <v>263300</v>
      </c>
      <c r="L91" s="1">
        <v>263300</v>
      </c>
      <c r="M91" s="1">
        <v>263300</v>
      </c>
      <c r="N91" s="1">
        <v>2500</v>
      </c>
      <c r="O91" s="1">
        <f t="shared" si="7"/>
        <v>-260800</v>
      </c>
      <c r="P91" s="4">
        <f t="shared" si="8"/>
        <v>58.650000000000006</v>
      </c>
      <c r="Q91" s="4">
        <f t="shared" si="9"/>
        <v>1.5573552841210836</v>
      </c>
      <c r="R91" s="2"/>
      <c r="T91" s="3">
        <f t="shared" si="10"/>
        <v>-5108.2757147032571</v>
      </c>
      <c r="U91" s="3">
        <f t="shared" si="12"/>
        <v>9.6826331029212387</v>
      </c>
      <c r="V91" s="3">
        <f t="shared" si="13"/>
        <v>-5098.5930816003356</v>
      </c>
      <c r="X91" s="3">
        <f t="shared" si="11"/>
        <v>0.22274971515381695</v>
      </c>
    </row>
    <row r="92" spans="1:24" x14ac:dyDescent="0.2">
      <c r="A92">
        <v>564</v>
      </c>
      <c r="B92" t="s">
        <v>908</v>
      </c>
      <c r="C92" t="s">
        <v>909</v>
      </c>
      <c r="D92">
        <v>54.6</v>
      </c>
      <c r="E92">
        <v>1013</v>
      </c>
      <c r="F92" t="s">
        <v>246</v>
      </c>
      <c r="G92" t="s">
        <v>98</v>
      </c>
      <c r="H92">
        <v>1</v>
      </c>
      <c r="I92">
        <v>2016</v>
      </c>
      <c r="J92" s="1">
        <v>421500</v>
      </c>
      <c r="K92" s="1">
        <v>550300</v>
      </c>
      <c r="L92" s="1">
        <v>971800</v>
      </c>
      <c r="M92" s="1">
        <v>971800</v>
      </c>
      <c r="N92" s="1">
        <v>712100</v>
      </c>
      <c r="O92" s="1">
        <f t="shared" si="7"/>
        <v>-259700</v>
      </c>
      <c r="P92" s="4">
        <f t="shared" si="8"/>
        <v>16705.866000000002</v>
      </c>
      <c r="Q92" s="4">
        <f t="shared" si="9"/>
        <v>305.96824175824179</v>
      </c>
      <c r="R92" s="2"/>
      <c r="T92" s="3">
        <f t="shared" si="10"/>
        <v>-5086.7300732685417</v>
      </c>
      <c r="U92" s="3">
        <f t="shared" si="12"/>
        <v>2758.0012130360856</v>
      </c>
      <c r="V92" s="3">
        <f t="shared" si="13"/>
        <v>-2328.7288602324561</v>
      </c>
      <c r="X92" s="3">
        <f t="shared" si="11"/>
        <v>17.190642107429515</v>
      </c>
    </row>
    <row r="93" spans="1:24" x14ac:dyDescent="0.2">
      <c r="A93">
        <v>858</v>
      </c>
      <c r="B93" t="s">
        <v>1291</v>
      </c>
      <c r="C93" t="s">
        <v>1292</v>
      </c>
      <c r="D93">
        <v>38.5</v>
      </c>
      <c r="E93">
        <v>6516</v>
      </c>
      <c r="F93" t="s">
        <v>713</v>
      </c>
      <c r="G93" t="s">
        <v>98</v>
      </c>
      <c r="H93">
        <v>1</v>
      </c>
      <c r="I93">
        <v>2016</v>
      </c>
      <c r="J93" s="1">
        <v>0</v>
      </c>
      <c r="K93" s="1">
        <v>266300</v>
      </c>
      <c r="L93" s="1">
        <v>266300</v>
      </c>
      <c r="M93" s="1">
        <v>266300</v>
      </c>
      <c r="N93" s="1">
        <v>8700</v>
      </c>
      <c r="O93" s="1">
        <f t="shared" si="7"/>
        <v>-257600</v>
      </c>
      <c r="P93" s="4">
        <f t="shared" si="8"/>
        <v>204.102</v>
      </c>
      <c r="Q93" s="4">
        <f t="shared" si="9"/>
        <v>5.301350649350649</v>
      </c>
      <c r="R93" s="2"/>
      <c r="T93" s="3">
        <f t="shared" si="10"/>
        <v>-5045.5974850749963</v>
      </c>
      <c r="U93" s="3">
        <f t="shared" si="12"/>
        <v>33.695563198165907</v>
      </c>
      <c r="V93" s="3">
        <f t="shared" si="13"/>
        <v>-5011.9019218768308</v>
      </c>
      <c r="X93" s="3">
        <f t="shared" si="11"/>
        <v>0.76643634998122412</v>
      </c>
    </row>
    <row r="94" spans="1:24" x14ac:dyDescent="0.2">
      <c r="A94">
        <v>217</v>
      </c>
      <c r="B94" t="s">
        <v>148</v>
      </c>
      <c r="C94" t="s">
        <v>149</v>
      </c>
      <c r="D94">
        <v>56.37</v>
      </c>
      <c r="E94">
        <v>6234</v>
      </c>
      <c r="F94" t="s">
        <v>150</v>
      </c>
      <c r="G94" t="s">
        <v>98</v>
      </c>
      <c r="H94">
        <v>1</v>
      </c>
      <c r="I94">
        <v>2016</v>
      </c>
      <c r="J94" s="1">
        <v>0</v>
      </c>
      <c r="K94" s="1">
        <v>259100</v>
      </c>
      <c r="L94" s="1">
        <v>259100</v>
      </c>
      <c r="M94" s="1">
        <v>259100</v>
      </c>
      <c r="N94" s="1">
        <v>2600</v>
      </c>
      <c r="O94" s="1">
        <f t="shared" si="7"/>
        <v>-256500</v>
      </c>
      <c r="P94" s="4">
        <f t="shared" si="8"/>
        <v>60.996000000000002</v>
      </c>
      <c r="Q94" s="4">
        <f t="shared" si="9"/>
        <v>1.082064928153273</v>
      </c>
      <c r="R94" s="2"/>
      <c r="T94" s="3">
        <f t="shared" si="10"/>
        <v>-5024.0518436402808</v>
      </c>
      <c r="U94" s="3">
        <f t="shared" si="12"/>
        <v>10.069938427038089</v>
      </c>
      <c r="V94" s="3">
        <f t="shared" si="13"/>
        <v>-5013.9819052132425</v>
      </c>
      <c r="X94" s="3">
        <f t="shared" si="11"/>
        <v>0.2354148977228869</v>
      </c>
    </row>
    <row r="95" spans="1:24" x14ac:dyDescent="0.2">
      <c r="A95">
        <v>1152</v>
      </c>
      <c r="B95" t="s">
        <v>1351</v>
      </c>
      <c r="C95" t="s">
        <v>1352</v>
      </c>
      <c r="D95">
        <v>59.98</v>
      </c>
      <c r="E95">
        <v>6334</v>
      </c>
      <c r="F95" t="s">
        <v>348</v>
      </c>
      <c r="G95" t="s">
        <v>98</v>
      </c>
      <c r="H95">
        <v>1</v>
      </c>
      <c r="I95">
        <v>2016</v>
      </c>
      <c r="J95" s="1">
        <v>0</v>
      </c>
      <c r="K95" s="1">
        <v>260400</v>
      </c>
      <c r="L95" s="1">
        <v>260400</v>
      </c>
      <c r="M95" s="1">
        <v>260400</v>
      </c>
      <c r="N95" s="1">
        <v>4800</v>
      </c>
      <c r="O95" s="1">
        <f t="shared" si="7"/>
        <v>-255600</v>
      </c>
      <c r="P95" s="4">
        <f t="shared" si="8"/>
        <v>112.608</v>
      </c>
      <c r="Q95" s="4">
        <f t="shared" si="9"/>
        <v>1.8774258086028679</v>
      </c>
      <c r="R95" s="2"/>
      <c r="T95" s="3">
        <f t="shared" si="10"/>
        <v>-5006.4235915573327</v>
      </c>
      <c r="U95" s="3">
        <f t="shared" si="12"/>
        <v>18.590655557608777</v>
      </c>
      <c r="V95" s="3">
        <f t="shared" si="13"/>
        <v>-4987.8329359997242</v>
      </c>
      <c r="X95" s="3">
        <f t="shared" si="11"/>
        <v>0.43244239631336412</v>
      </c>
    </row>
    <row r="96" spans="1:24" x14ac:dyDescent="0.2">
      <c r="A96">
        <v>634</v>
      </c>
      <c r="B96" t="s">
        <v>1021</v>
      </c>
      <c r="C96" t="s">
        <v>1022</v>
      </c>
      <c r="D96">
        <v>207</v>
      </c>
      <c r="E96">
        <v>6213</v>
      </c>
      <c r="F96" t="s">
        <v>130</v>
      </c>
      <c r="G96" t="s">
        <v>98</v>
      </c>
      <c r="H96">
        <v>1</v>
      </c>
      <c r="I96">
        <v>2016</v>
      </c>
      <c r="J96" s="1">
        <v>0</v>
      </c>
      <c r="K96" s="1">
        <v>260700</v>
      </c>
      <c r="L96" s="1">
        <v>260700</v>
      </c>
      <c r="M96" s="1">
        <v>260700</v>
      </c>
      <c r="N96" s="1">
        <v>7700</v>
      </c>
      <c r="O96" s="1">
        <f t="shared" si="7"/>
        <v>-253000</v>
      </c>
      <c r="P96" s="4">
        <f t="shared" si="8"/>
        <v>180.64200000000002</v>
      </c>
      <c r="Q96" s="4">
        <f t="shared" si="9"/>
        <v>0.87266666666666681</v>
      </c>
      <c r="R96" s="2"/>
      <c r="T96" s="3">
        <f t="shared" si="10"/>
        <v>-4955.4975299843709</v>
      </c>
      <c r="U96" s="3">
        <f t="shared" si="12"/>
        <v>29.822509956997415</v>
      </c>
      <c r="V96" s="3">
        <f t="shared" si="13"/>
        <v>-4925.6750200273736</v>
      </c>
      <c r="X96" s="3">
        <f t="shared" si="11"/>
        <v>0.69291139240506339</v>
      </c>
    </row>
    <row r="97" spans="1:24" x14ac:dyDescent="0.2">
      <c r="A97">
        <v>1109</v>
      </c>
      <c r="B97" t="s">
        <v>2145</v>
      </c>
      <c r="C97" t="s">
        <v>2146</v>
      </c>
      <c r="D97">
        <v>54.35</v>
      </c>
      <c r="E97">
        <v>1010</v>
      </c>
      <c r="F97" t="s">
        <v>16</v>
      </c>
      <c r="G97" t="s">
        <v>98</v>
      </c>
      <c r="H97">
        <v>2</v>
      </c>
      <c r="I97">
        <v>2016</v>
      </c>
      <c r="J97" s="1">
        <v>600500</v>
      </c>
      <c r="K97" s="1">
        <v>458600</v>
      </c>
      <c r="L97" s="1">
        <v>1059100</v>
      </c>
      <c r="M97" s="1">
        <v>1059100</v>
      </c>
      <c r="N97" s="1">
        <v>809600</v>
      </c>
      <c r="O97" s="1">
        <f t="shared" si="7"/>
        <v>-249500</v>
      </c>
      <c r="P97" s="4">
        <f t="shared" si="8"/>
        <v>18993.216</v>
      </c>
      <c r="Q97" s="4">
        <f t="shared" si="9"/>
        <v>349.46119595216192</v>
      </c>
      <c r="R97" s="2"/>
      <c r="T97" s="3">
        <f t="shared" si="10"/>
        <v>-4886.9432163284609</v>
      </c>
      <c r="U97" s="3">
        <f t="shared" si="12"/>
        <v>3135.6239040500141</v>
      </c>
      <c r="V97" s="3">
        <f t="shared" si="13"/>
        <v>-1751.3193122784469</v>
      </c>
      <c r="X97" s="3">
        <f t="shared" si="11"/>
        <v>17.933354735152491</v>
      </c>
    </row>
    <row r="98" spans="1:24" x14ac:dyDescent="0.2">
      <c r="A98">
        <v>591</v>
      </c>
      <c r="B98" t="s">
        <v>273</v>
      </c>
      <c r="C98" t="s">
        <v>274</v>
      </c>
      <c r="D98">
        <v>21.15</v>
      </c>
      <c r="E98">
        <v>1300</v>
      </c>
      <c r="F98" t="s">
        <v>266</v>
      </c>
      <c r="G98" t="s">
        <v>98</v>
      </c>
      <c r="H98">
        <v>1</v>
      </c>
      <c r="I98">
        <v>2016</v>
      </c>
      <c r="J98" s="1">
        <v>0</v>
      </c>
      <c r="K98" s="1">
        <v>258900</v>
      </c>
      <c r="L98" s="1">
        <v>258900</v>
      </c>
      <c r="M98" s="1">
        <v>258900</v>
      </c>
      <c r="N98" s="1">
        <v>11200</v>
      </c>
      <c r="O98" s="1">
        <f t="shared" si="7"/>
        <v>-247700</v>
      </c>
      <c r="P98" s="4">
        <f t="shared" si="8"/>
        <v>262.75200000000001</v>
      </c>
      <c r="Q98" s="4">
        <f t="shared" si="9"/>
        <v>12.423262411347519</v>
      </c>
      <c r="R98" s="2"/>
      <c r="T98" s="3">
        <f t="shared" si="10"/>
        <v>-4851.6867121625637</v>
      </c>
      <c r="U98" s="3">
        <f t="shared" si="12"/>
        <v>43.378196301087144</v>
      </c>
      <c r="V98" s="3">
        <f t="shared" si="13"/>
        <v>-4808.3085158614767</v>
      </c>
      <c r="X98" s="3">
        <f t="shared" si="11"/>
        <v>1.0148783314020859</v>
      </c>
    </row>
    <row r="99" spans="1:24" x14ac:dyDescent="0.2">
      <c r="A99">
        <v>246</v>
      </c>
      <c r="B99" t="s">
        <v>185</v>
      </c>
      <c r="C99" t="s">
        <v>186</v>
      </c>
      <c r="D99">
        <v>32.799999999999997</v>
      </c>
      <c r="E99">
        <v>6515</v>
      </c>
      <c r="F99" t="s">
        <v>187</v>
      </c>
      <c r="G99" t="s">
        <v>98</v>
      </c>
      <c r="H99">
        <v>1</v>
      </c>
      <c r="I99">
        <v>2016</v>
      </c>
      <c r="J99" s="1">
        <v>0</v>
      </c>
      <c r="K99" s="1">
        <v>253600</v>
      </c>
      <c r="L99" s="1">
        <v>253600</v>
      </c>
      <c r="M99" s="1">
        <v>253600</v>
      </c>
      <c r="N99" s="1">
        <v>6200</v>
      </c>
      <c r="O99" s="1">
        <f t="shared" si="7"/>
        <v>-247400</v>
      </c>
      <c r="P99" s="4">
        <f t="shared" si="8"/>
        <v>145.452</v>
      </c>
      <c r="Q99" s="4">
        <f t="shared" si="9"/>
        <v>4.4345121951219513</v>
      </c>
      <c r="R99" s="2"/>
      <c r="T99" s="3">
        <f t="shared" si="10"/>
        <v>-4845.8106281349146</v>
      </c>
      <c r="U99" s="3">
        <f t="shared" si="12"/>
        <v>24.012930095244673</v>
      </c>
      <c r="V99" s="3">
        <f t="shared" si="13"/>
        <v>-4821.7976980396697</v>
      </c>
      <c r="X99" s="3">
        <f t="shared" si="11"/>
        <v>0.57354889589905367</v>
      </c>
    </row>
    <row r="100" spans="1:24" x14ac:dyDescent="0.2">
      <c r="A100">
        <v>1277</v>
      </c>
      <c r="B100" t="s">
        <v>2092</v>
      </c>
      <c r="C100" t="s">
        <v>2093</v>
      </c>
      <c r="D100">
        <v>149</v>
      </c>
      <c r="E100">
        <v>6334</v>
      </c>
      <c r="F100" t="s">
        <v>348</v>
      </c>
      <c r="G100" t="s">
        <v>312</v>
      </c>
      <c r="H100">
        <v>1</v>
      </c>
      <c r="I100">
        <v>2016</v>
      </c>
      <c r="J100" s="1">
        <v>0</v>
      </c>
      <c r="K100" s="1">
        <v>261000</v>
      </c>
      <c r="L100" s="1">
        <v>261000</v>
      </c>
      <c r="M100" s="1">
        <v>261000</v>
      </c>
      <c r="N100" s="1">
        <v>13900</v>
      </c>
      <c r="O100" s="1">
        <f t="shared" si="7"/>
        <v>-247100</v>
      </c>
      <c r="P100" s="4">
        <f t="shared" si="8"/>
        <v>326.09399999999999</v>
      </c>
      <c r="Q100" s="4">
        <f t="shared" si="9"/>
        <v>2.1885503355704699</v>
      </c>
      <c r="R100" s="2"/>
      <c r="T100" s="3">
        <f t="shared" si="10"/>
        <v>-4839.9345441072646</v>
      </c>
      <c r="U100" s="3">
        <f t="shared" si="12"/>
        <v>53.835440052242092</v>
      </c>
      <c r="V100" s="3">
        <f t="shared" si="13"/>
        <v>-4786.0991040550225</v>
      </c>
      <c r="X100" s="3">
        <f t="shared" si="11"/>
        <v>1.2494022988505746</v>
      </c>
    </row>
    <row r="101" spans="1:24" x14ac:dyDescent="0.2">
      <c r="A101">
        <v>1243</v>
      </c>
      <c r="B101" t="s">
        <v>1104</v>
      </c>
      <c r="C101" t="s">
        <v>1105</v>
      </c>
      <c r="D101">
        <v>29</v>
      </c>
      <c r="E101">
        <v>6235</v>
      </c>
      <c r="F101" t="s">
        <v>1106</v>
      </c>
      <c r="G101" t="s">
        <v>98</v>
      </c>
      <c r="H101">
        <v>1</v>
      </c>
      <c r="I101">
        <v>2016</v>
      </c>
      <c r="J101" s="1">
        <v>0</v>
      </c>
      <c r="K101" s="1">
        <v>249500</v>
      </c>
      <c r="L101" s="1">
        <v>249500</v>
      </c>
      <c r="M101" s="1">
        <v>249500</v>
      </c>
      <c r="N101" s="1">
        <v>3400</v>
      </c>
      <c r="O101" s="1">
        <f t="shared" si="7"/>
        <v>-246100</v>
      </c>
      <c r="P101" s="4">
        <f t="shared" si="8"/>
        <v>79.763999999999996</v>
      </c>
      <c r="Q101" s="4">
        <f t="shared" si="9"/>
        <v>2.7504827586206897</v>
      </c>
      <c r="R101" s="2"/>
      <c r="T101" s="3">
        <f t="shared" si="10"/>
        <v>-4820.3475973484337</v>
      </c>
      <c r="U101" s="3">
        <f t="shared" si="12"/>
        <v>13.168381019972884</v>
      </c>
      <c r="V101" s="3">
        <f t="shared" si="13"/>
        <v>-4807.1792163284608</v>
      </c>
      <c r="X101" s="3">
        <f t="shared" si="11"/>
        <v>0.31969539078156312</v>
      </c>
    </row>
    <row r="102" spans="1:24" x14ac:dyDescent="0.2">
      <c r="A102">
        <v>1158</v>
      </c>
      <c r="B102" t="s">
        <v>1361</v>
      </c>
      <c r="C102" t="s">
        <v>1362</v>
      </c>
      <c r="D102">
        <v>37</v>
      </c>
      <c r="E102">
        <v>6135</v>
      </c>
      <c r="F102" t="s">
        <v>554</v>
      </c>
      <c r="G102" t="s">
        <v>98</v>
      </c>
      <c r="H102">
        <v>1</v>
      </c>
      <c r="I102">
        <v>2016</v>
      </c>
      <c r="J102" s="1">
        <v>0</v>
      </c>
      <c r="K102" s="1">
        <v>249000</v>
      </c>
      <c r="L102" s="1">
        <v>249000</v>
      </c>
      <c r="M102" s="1">
        <v>249000</v>
      </c>
      <c r="N102" s="1">
        <v>4400</v>
      </c>
      <c r="O102" s="1">
        <f t="shared" si="7"/>
        <v>-244600</v>
      </c>
      <c r="P102" s="4">
        <f t="shared" si="8"/>
        <v>103.22400000000002</v>
      </c>
      <c r="Q102" s="4">
        <f t="shared" si="9"/>
        <v>2.7898378378378381</v>
      </c>
      <c r="R102" s="2"/>
      <c r="T102" s="3">
        <f t="shared" si="10"/>
        <v>-4790.9671772101865</v>
      </c>
      <c r="U102" s="3">
        <f t="shared" si="12"/>
        <v>17.041434261141383</v>
      </c>
      <c r="V102" s="3">
        <f t="shared" si="13"/>
        <v>-4773.9257429490453</v>
      </c>
      <c r="X102" s="3">
        <f t="shared" si="11"/>
        <v>0.41455421686746996</v>
      </c>
    </row>
    <row r="103" spans="1:24" x14ac:dyDescent="0.2">
      <c r="A103">
        <v>101325</v>
      </c>
      <c r="B103" t="s">
        <v>1761</v>
      </c>
      <c r="C103" t="s">
        <v>1762</v>
      </c>
      <c r="D103">
        <v>54.32</v>
      </c>
      <c r="E103">
        <v>1010</v>
      </c>
      <c r="F103" t="s">
        <v>16</v>
      </c>
      <c r="G103" t="s">
        <v>98</v>
      </c>
      <c r="H103">
        <v>1</v>
      </c>
      <c r="I103">
        <v>2016</v>
      </c>
      <c r="J103" s="1">
        <v>594700</v>
      </c>
      <c r="K103" s="1">
        <v>486400</v>
      </c>
      <c r="L103" s="1">
        <v>1081100</v>
      </c>
      <c r="M103" s="1">
        <v>1081100</v>
      </c>
      <c r="N103" s="1">
        <v>836500</v>
      </c>
      <c r="O103" s="1">
        <f t="shared" si="7"/>
        <v>-244600</v>
      </c>
      <c r="P103" s="4">
        <f t="shared" si="8"/>
        <v>19624.29</v>
      </c>
      <c r="Q103" s="4">
        <f t="shared" si="9"/>
        <v>361.27190721649487</v>
      </c>
      <c r="R103" s="2"/>
      <c r="T103" s="3">
        <f t="shared" si="10"/>
        <v>-4790.9671772101865</v>
      </c>
      <c r="U103" s="3">
        <f t="shared" si="12"/>
        <v>3239.8090362374464</v>
      </c>
      <c r="V103" s="3">
        <f t="shared" si="13"/>
        <v>-1551.1581409727401</v>
      </c>
      <c r="X103" s="3">
        <f t="shared" si="11"/>
        <v>18.152150587364723</v>
      </c>
    </row>
    <row r="104" spans="1:24" x14ac:dyDescent="0.2">
      <c r="A104">
        <v>181</v>
      </c>
      <c r="B104" t="s">
        <v>105</v>
      </c>
      <c r="C104" t="s">
        <v>106</v>
      </c>
      <c r="D104">
        <v>20</v>
      </c>
      <c r="E104">
        <v>1320</v>
      </c>
      <c r="F104" t="s">
        <v>107</v>
      </c>
      <c r="G104" t="s">
        <v>17</v>
      </c>
      <c r="H104">
        <v>1</v>
      </c>
      <c r="I104">
        <v>2016</v>
      </c>
      <c r="J104" s="1">
        <v>0</v>
      </c>
      <c r="K104" s="1">
        <v>246600</v>
      </c>
      <c r="L104" s="1">
        <v>246600</v>
      </c>
      <c r="M104" s="1">
        <v>246600</v>
      </c>
      <c r="N104" s="1">
        <v>2400</v>
      </c>
      <c r="O104" s="1">
        <f t="shared" si="7"/>
        <v>-244200</v>
      </c>
      <c r="P104" s="4">
        <f t="shared" si="8"/>
        <v>56.304000000000002</v>
      </c>
      <c r="Q104" s="4">
        <f t="shared" si="9"/>
        <v>2.8151999999999999</v>
      </c>
      <c r="R104" s="2"/>
      <c r="T104" s="3">
        <f t="shared" si="10"/>
        <v>-4783.1323985066538</v>
      </c>
      <c r="U104" s="3">
        <f t="shared" si="12"/>
        <v>9.2953277788043884</v>
      </c>
      <c r="V104" s="3">
        <f t="shared" si="13"/>
        <v>-4773.8370707278491</v>
      </c>
      <c r="X104" s="3">
        <f t="shared" si="11"/>
        <v>0.22832116788321169</v>
      </c>
    </row>
    <row r="105" spans="1:24" x14ac:dyDescent="0.2">
      <c r="A105">
        <v>101442</v>
      </c>
      <c r="B105" t="s">
        <v>1584</v>
      </c>
      <c r="C105" t="s">
        <v>1585</v>
      </c>
      <c r="D105">
        <v>36</v>
      </c>
      <c r="E105">
        <v>1060</v>
      </c>
      <c r="F105" t="s">
        <v>112</v>
      </c>
      <c r="G105" t="s">
        <v>98</v>
      </c>
      <c r="H105">
        <v>1</v>
      </c>
      <c r="I105">
        <v>2016</v>
      </c>
      <c r="J105" s="1">
        <v>3300</v>
      </c>
      <c r="K105" s="1">
        <v>274600</v>
      </c>
      <c r="L105" s="1">
        <v>277900</v>
      </c>
      <c r="M105" s="1">
        <v>277900</v>
      </c>
      <c r="N105" s="1">
        <v>35400</v>
      </c>
      <c r="O105" s="1">
        <f t="shared" si="7"/>
        <v>-242500</v>
      </c>
      <c r="P105" s="4">
        <f t="shared" si="8"/>
        <v>830.48400000000004</v>
      </c>
      <c r="Q105" s="4">
        <f t="shared" si="9"/>
        <v>23.069000000000003</v>
      </c>
      <c r="R105" s="2"/>
      <c r="T105" s="3">
        <f t="shared" si="10"/>
        <v>-4749.8345890166402</v>
      </c>
      <c r="U105" s="3">
        <f t="shared" si="12"/>
        <v>137.10608473736474</v>
      </c>
      <c r="V105" s="3">
        <f t="shared" si="13"/>
        <v>-4612.7285042792755</v>
      </c>
      <c r="X105" s="3">
        <f t="shared" si="11"/>
        <v>2.9884274919035629</v>
      </c>
    </row>
    <row r="106" spans="1:24" x14ac:dyDescent="0.2">
      <c r="A106">
        <v>494</v>
      </c>
      <c r="B106" t="s">
        <v>818</v>
      </c>
      <c r="C106" t="s">
        <v>819</v>
      </c>
      <c r="D106">
        <v>120</v>
      </c>
      <c r="E106">
        <v>1080</v>
      </c>
      <c r="F106" t="s">
        <v>820</v>
      </c>
      <c r="G106" t="s">
        <v>98</v>
      </c>
      <c r="H106">
        <v>1</v>
      </c>
      <c r="I106">
        <v>2016</v>
      </c>
      <c r="J106" s="1">
        <v>888400</v>
      </c>
      <c r="K106" s="1">
        <v>515400</v>
      </c>
      <c r="L106" s="1">
        <v>1403800</v>
      </c>
      <c r="M106" s="1">
        <v>1403800</v>
      </c>
      <c r="N106" s="1">
        <v>1162000</v>
      </c>
      <c r="O106" s="1">
        <f t="shared" si="7"/>
        <v>-241800</v>
      </c>
      <c r="P106" s="4">
        <f t="shared" si="8"/>
        <v>27260.52</v>
      </c>
      <c r="Q106" s="4">
        <f t="shared" si="9"/>
        <v>227.17099999999999</v>
      </c>
      <c r="R106" s="2"/>
      <c r="T106" s="3">
        <f t="shared" si="10"/>
        <v>-4736.1237262854584</v>
      </c>
      <c r="U106" s="3">
        <f t="shared" si="12"/>
        <v>4500.4878662377914</v>
      </c>
      <c r="V106" s="3">
        <f t="shared" si="13"/>
        <v>-235.63586004766694</v>
      </c>
      <c r="X106" s="3">
        <f t="shared" si="11"/>
        <v>19.419091038609491</v>
      </c>
    </row>
    <row r="107" spans="1:24" x14ac:dyDescent="0.2">
      <c r="A107">
        <v>309</v>
      </c>
      <c r="B107" t="s">
        <v>657</v>
      </c>
      <c r="C107" t="s">
        <v>658</v>
      </c>
      <c r="D107">
        <v>79.7</v>
      </c>
      <c r="E107">
        <v>1010</v>
      </c>
      <c r="F107" t="s">
        <v>16</v>
      </c>
      <c r="G107" t="s">
        <v>98</v>
      </c>
      <c r="H107">
        <v>1</v>
      </c>
      <c r="I107">
        <v>2016</v>
      </c>
      <c r="J107" s="1">
        <v>264700</v>
      </c>
      <c r="K107" s="1">
        <v>473100</v>
      </c>
      <c r="L107" s="1">
        <v>737800</v>
      </c>
      <c r="M107" s="1">
        <v>737800</v>
      </c>
      <c r="N107" s="1">
        <v>497600</v>
      </c>
      <c r="O107" s="1">
        <f t="shared" si="7"/>
        <v>-240200</v>
      </c>
      <c r="P107" s="4">
        <f t="shared" si="8"/>
        <v>11673.696000000002</v>
      </c>
      <c r="Q107" s="4">
        <f t="shared" si="9"/>
        <v>146.4704642409034</v>
      </c>
      <c r="R107" s="2"/>
      <c r="T107" s="3">
        <f t="shared" si="10"/>
        <v>-4704.7846114713275</v>
      </c>
      <c r="U107" s="3">
        <f t="shared" si="12"/>
        <v>1927.2312928054434</v>
      </c>
      <c r="V107" s="3">
        <f t="shared" si="13"/>
        <v>-2777.553318665884</v>
      </c>
      <c r="X107" s="3">
        <f t="shared" si="11"/>
        <v>15.822304147465442</v>
      </c>
    </row>
    <row r="108" spans="1:24" x14ac:dyDescent="0.2">
      <c r="A108">
        <v>907</v>
      </c>
      <c r="B108" t="s">
        <v>1594</v>
      </c>
      <c r="C108" t="s">
        <v>1595</v>
      </c>
      <c r="D108">
        <v>10.51</v>
      </c>
      <c r="E108">
        <v>6233</v>
      </c>
      <c r="F108" t="s">
        <v>1077</v>
      </c>
      <c r="G108" t="s">
        <v>98</v>
      </c>
      <c r="H108">
        <v>1</v>
      </c>
      <c r="I108">
        <v>2016</v>
      </c>
      <c r="J108" s="1">
        <v>0</v>
      </c>
      <c r="K108" s="1">
        <v>240800</v>
      </c>
      <c r="L108" s="1">
        <v>240800</v>
      </c>
      <c r="M108" s="1">
        <v>240800</v>
      </c>
      <c r="N108" s="1">
        <v>700</v>
      </c>
      <c r="O108" s="1">
        <f t="shared" si="7"/>
        <v>-240100</v>
      </c>
      <c r="P108" s="4">
        <f t="shared" si="8"/>
        <v>16.422000000000001</v>
      </c>
      <c r="Q108" s="4">
        <f t="shared" si="9"/>
        <v>1.5625118934348241</v>
      </c>
      <c r="R108" s="2"/>
      <c r="T108" s="3">
        <f t="shared" si="10"/>
        <v>-4702.8259167954448</v>
      </c>
      <c r="U108" s="3">
        <f t="shared" si="12"/>
        <v>2.7111372688179465</v>
      </c>
      <c r="V108" s="3">
        <f t="shared" si="13"/>
        <v>-4700.114779526627</v>
      </c>
      <c r="X108" s="3">
        <f t="shared" si="11"/>
        <v>6.8197674418604651E-2</v>
      </c>
    </row>
    <row r="109" spans="1:24" x14ac:dyDescent="0.2">
      <c r="A109">
        <v>1119</v>
      </c>
      <c r="B109" t="s">
        <v>1734</v>
      </c>
      <c r="C109" t="s">
        <v>1735</v>
      </c>
      <c r="D109">
        <v>46</v>
      </c>
      <c r="E109">
        <v>6233</v>
      </c>
      <c r="F109" t="s">
        <v>1077</v>
      </c>
      <c r="G109" t="s">
        <v>98</v>
      </c>
      <c r="H109">
        <v>1</v>
      </c>
      <c r="I109">
        <v>2016</v>
      </c>
      <c r="J109" s="1">
        <v>0</v>
      </c>
      <c r="K109" s="1">
        <v>243100</v>
      </c>
      <c r="L109" s="1">
        <v>243100</v>
      </c>
      <c r="M109" s="1">
        <v>243100</v>
      </c>
      <c r="N109" s="1">
        <v>3700</v>
      </c>
      <c r="O109" s="1">
        <f t="shared" si="7"/>
        <v>-239400</v>
      </c>
      <c r="P109" s="4">
        <f t="shared" si="8"/>
        <v>86.802000000000007</v>
      </c>
      <c r="Q109" s="4">
        <f t="shared" si="9"/>
        <v>1.8870000000000002</v>
      </c>
      <c r="R109" s="2"/>
      <c r="T109" s="3">
        <f t="shared" si="10"/>
        <v>-4689.1150540642629</v>
      </c>
      <c r="U109" s="3">
        <f t="shared" si="12"/>
        <v>14.330296992323435</v>
      </c>
      <c r="V109" s="3">
        <f t="shared" si="13"/>
        <v>-4674.7847570719396</v>
      </c>
      <c r="X109" s="3">
        <f t="shared" si="11"/>
        <v>0.35706293706293712</v>
      </c>
    </row>
    <row r="110" spans="1:24" x14ac:dyDescent="0.2">
      <c r="A110">
        <v>582</v>
      </c>
      <c r="B110" t="s">
        <v>269</v>
      </c>
      <c r="C110" t="s">
        <v>270</v>
      </c>
      <c r="D110">
        <v>65</v>
      </c>
      <c r="E110">
        <v>1010</v>
      </c>
      <c r="F110" t="s">
        <v>16</v>
      </c>
      <c r="G110" t="s">
        <v>98</v>
      </c>
      <c r="H110">
        <v>1</v>
      </c>
      <c r="I110">
        <v>2016</v>
      </c>
      <c r="J110" s="1">
        <v>519000</v>
      </c>
      <c r="K110" s="1">
        <v>518200</v>
      </c>
      <c r="L110" s="1">
        <v>1037200</v>
      </c>
      <c r="M110" s="1">
        <v>1037200</v>
      </c>
      <c r="N110" s="1">
        <v>797800</v>
      </c>
      <c r="O110" s="1">
        <f t="shared" si="7"/>
        <v>-239400</v>
      </c>
      <c r="P110" s="4">
        <f t="shared" si="8"/>
        <v>18716.387999999999</v>
      </c>
      <c r="Q110" s="4">
        <f t="shared" si="9"/>
        <v>287.94443076923073</v>
      </c>
      <c r="R110" s="2"/>
      <c r="T110" s="3">
        <f t="shared" si="10"/>
        <v>-4689.1150540642629</v>
      </c>
      <c r="U110" s="3">
        <f t="shared" si="12"/>
        <v>3089.9218758042257</v>
      </c>
      <c r="V110" s="3">
        <f t="shared" si="13"/>
        <v>-1599.1931782600373</v>
      </c>
      <c r="X110" s="3">
        <f t="shared" si="11"/>
        <v>18.045109911299651</v>
      </c>
    </row>
    <row r="111" spans="1:24" x14ac:dyDescent="0.2">
      <c r="A111">
        <v>1189</v>
      </c>
      <c r="B111" t="s">
        <v>1771</v>
      </c>
      <c r="C111" t="s">
        <v>1772</v>
      </c>
      <c r="D111">
        <v>95</v>
      </c>
      <c r="E111">
        <v>6134</v>
      </c>
      <c r="F111" t="s">
        <v>1773</v>
      </c>
      <c r="G111" t="s">
        <v>312</v>
      </c>
      <c r="H111">
        <v>1</v>
      </c>
      <c r="I111">
        <v>2016</v>
      </c>
      <c r="J111" s="1">
        <v>0</v>
      </c>
      <c r="K111" s="1">
        <v>242900</v>
      </c>
      <c r="L111" s="1">
        <v>242900</v>
      </c>
      <c r="M111" s="1">
        <v>242900</v>
      </c>
      <c r="N111" s="1">
        <v>6800</v>
      </c>
      <c r="O111" s="1">
        <f t="shared" si="7"/>
        <v>-236100</v>
      </c>
      <c r="P111" s="4">
        <f t="shared" si="8"/>
        <v>159.52799999999999</v>
      </c>
      <c r="Q111" s="4">
        <f t="shared" si="9"/>
        <v>1.6792421052631579</v>
      </c>
      <c r="R111" s="2"/>
      <c r="T111" s="3">
        <f t="shared" si="10"/>
        <v>-4624.4781297601185</v>
      </c>
      <c r="U111" s="3">
        <f t="shared" si="12"/>
        <v>26.336762039945768</v>
      </c>
      <c r="V111" s="3">
        <f t="shared" si="13"/>
        <v>-4598.1413677201726</v>
      </c>
      <c r="X111" s="3">
        <f t="shared" si="11"/>
        <v>0.65676410045286115</v>
      </c>
    </row>
    <row r="112" spans="1:24" x14ac:dyDescent="0.2">
      <c r="A112">
        <v>603</v>
      </c>
      <c r="B112" t="s">
        <v>987</v>
      </c>
      <c r="C112" t="s">
        <v>988</v>
      </c>
      <c r="D112">
        <v>64</v>
      </c>
      <c r="E112">
        <v>6515</v>
      </c>
      <c r="F112" t="s">
        <v>187</v>
      </c>
      <c r="G112" t="s">
        <v>98</v>
      </c>
      <c r="H112">
        <v>1</v>
      </c>
      <c r="I112">
        <v>2016</v>
      </c>
      <c r="J112" s="1">
        <v>0</v>
      </c>
      <c r="K112" s="1">
        <v>254000</v>
      </c>
      <c r="L112" s="1">
        <v>254000</v>
      </c>
      <c r="M112" s="1">
        <v>254000</v>
      </c>
      <c r="N112" s="1">
        <v>20600</v>
      </c>
      <c r="O112" s="1">
        <f t="shared" si="7"/>
        <v>-233400</v>
      </c>
      <c r="P112" s="4">
        <f t="shared" si="8"/>
        <v>483.27600000000007</v>
      </c>
      <c r="Q112" s="4">
        <f t="shared" si="9"/>
        <v>7.5511875000000011</v>
      </c>
      <c r="R112" s="2"/>
      <c r="T112" s="3">
        <f t="shared" si="10"/>
        <v>-4571.5933735112731</v>
      </c>
      <c r="U112" s="3">
        <f t="shared" si="12"/>
        <v>79.784896768071008</v>
      </c>
      <c r="V112" s="3">
        <f t="shared" si="13"/>
        <v>-4491.8084767432019</v>
      </c>
      <c r="X112" s="3">
        <f t="shared" si="11"/>
        <v>1.9026614173228349</v>
      </c>
    </row>
    <row r="113" spans="1:24" x14ac:dyDescent="0.2">
      <c r="A113">
        <v>101282</v>
      </c>
      <c r="B113" t="s">
        <v>1759</v>
      </c>
      <c r="C113" t="s">
        <v>1760</v>
      </c>
      <c r="D113">
        <v>49.6</v>
      </c>
      <c r="E113">
        <v>1010</v>
      </c>
      <c r="F113" t="s">
        <v>16</v>
      </c>
      <c r="G113" t="s">
        <v>98</v>
      </c>
      <c r="H113">
        <v>1</v>
      </c>
      <c r="I113">
        <v>2016</v>
      </c>
      <c r="J113" s="1">
        <v>267400</v>
      </c>
      <c r="K113" s="1">
        <v>388500</v>
      </c>
      <c r="L113" s="1">
        <v>655900</v>
      </c>
      <c r="M113" s="1">
        <v>655900</v>
      </c>
      <c r="N113" s="1">
        <v>423000</v>
      </c>
      <c r="O113" s="1">
        <f t="shared" si="7"/>
        <v>-232900</v>
      </c>
      <c r="P113" s="4">
        <f t="shared" si="8"/>
        <v>9923.58</v>
      </c>
      <c r="Q113" s="4">
        <f t="shared" si="9"/>
        <v>200.07217741935483</v>
      </c>
      <c r="R113" s="2"/>
      <c r="T113" s="3">
        <f t="shared" si="10"/>
        <v>-4561.7999001318576</v>
      </c>
      <c r="U113" s="3">
        <f t="shared" si="12"/>
        <v>1638.3015210142735</v>
      </c>
      <c r="V113" s="3">
        <f t="shared" si="13"/>
        <v>-2923.4983791175841</v>
      </c>
      <c r="X113" s="3">
        <f t="shared" si="11"/>
        <v>15.129714895563348</v>
      </c>
    </row>
    <row r="114" spans="1:24" x14ac:dyDescent="0.2">
      <c r="A114">
        <v>756</v>
      </c>
      <c r="B114" t="s">
        <v>1752</v>
      </c>
      <c r="C114" t="s">
        <v>1753</v>
      </c>
      <c r="D114">
        <v>80.13</v>
      </c>
      <c r="E114">
        <v>1010</v>
      </c>
      <c r="F114" t="s">
        <v>16</v>
      </c>
      <c r="G114" t="s">
        <v>98</v>
      </c>
      <c r="H114">
        <v>1</v>
      </c>
      <c r="I114">
        <v>2016</v>
      </c>
      <c r="J114" s="1">
        <v>350100</v>
      </c>
      <c r="K114" s="1">
        <v>482200</v>
      </c>
      <c r="L114" s="1">
        <v>832300</v>
      </c>
      <c r="M114" s="1">
        <v>832300</v>
      </c>
      <c r="N114" s="1">
        <v>601300</v>
      </c>
      <c r="O114" s="1">
        <f t="shared" si="7"/>
        <v>-231000</v>
      </c>
      <c r="P114" s="4">
        <f t="shared" si="8"/>
        <v>14106.498</v>
      </c>
      <c r="Q114" s="4">
        <f t="shared" si="9"/>
        <v>176.04515162860352</v>
      </c>
      <c r="R114" s="2"/>
      <c r="T114" s="3">
        <f t="shared" si="10"/>
        <v>-4524.5847012900776</v>
      </c>
      <c r="U114" s="3">
        <f t="shared" si="12"/>
        <v>2328.8669139146164</v>
      </c>
      <c r="V114" s="3">
        <f t="shared" si="13"/>
        <v>-2195.7177873754613</v>
      </c>
      <c r="X114" s="3">
        <f t="shared" si="11"/>
        <v>16.948814129520606</v>
      </c>
    </row>
    <row r="115" spans="1:24" x14ac:dyDescent="0.2">
      <c r="A115">
        <v>639</v>
      </c>
      <c r="B115" t="s">
        <v>860</v>
      </c>
      <c r="C115" t="s">
        <v>861</v>
      </c>
      <c r="D115">
        <v>75</v>
      </c>
      <c r="E115">
        <v>1010</v>
      </c>
      <c r="F115" t="s">
        <v>16</v>
      </c>
      <c r="G115" t="s">
        <v>98</v>
      </c>
      <c r="H115">
        <v>3</v>
      </c>
      <c r="I115">
        <v>2016</v>
      </c>
      <c r="J115" s="1">
        <v>1516800</v>
      </c>
      <c r="K115" s="1">
        <v>479600</v>
      </c>
      <c r="L115" s="1">
        <v>1996400</v>
      </c>
      <c r="M115" s="1">
        <v>1996400</v>
      </c>
      <c r="N115" s="1">
        <v>1766900</v>
      </c>
      <c r="O115" s="1">
        <f t="shared" si="7"/>
        <v>-229500</v>
      </c>
      <c r="P115" s="4">
        <f t="shared" si="8"/>
        <v>41451.474000000002</v>
      </c>
      <c r="Q115" s="4">
        <f t="shared" si="9"/>
        <v>552.68632000000002</v>
      </c>
      <c r="R115" s="2"/>
      <c r="T115" s="3">
        <f t="shared" si="10"/>
        <v>-4495.2042811518304</v>
      </c>
      <c r="U115" s="3">
        <f t="shared" si="12"/>
        <v>6843.2977718206148</v>
      </c>
      <c r="V115" s="3">
        <f t="shared" si="13"/>
        <v>2348.0934906687844</v>
      </c>
      <c r="X115" s="3">
        <f t="shared" si="11"/>
        <v>20.763110599078342</v>
      </c>
    </row>
    <row r="116" spans="1:24" x14ac:dyDescent="0.2">
      <c r="A116">
        <v>1336</v>
      </c>
      <c r="B116" t="s">
        <v>1718</v>
      </c>
      <c r="C116" t="s">
        <v>1719</v>
      </c>
      <c r="D116">
        <v>145</v>
      </c>
      <c r="E116">
        <v>6133</v>
      </c>
      <c r="F116" t="s">
        <v>1117</v>
      </c>
      <c r="G116" t="s">
        <v>1072</v>
      </c>
      <c r="H116">
        <v>1</v>
      </c>
      <c r="I116">
        <v>2016</v>
      </c>
      <c r="J116" s="1">
        <v>0</v>
      </c>
      <c r="K116" s="1">
        <v>235600</v>
      </c>
      <c r="L116" s="1">
        <v>235600</v>
      </c>
      <c r="M116" s="1">
        <v>235600</v>
      </c>
      <c r="N116" s="1">
        <v>7000</v>
      </c>
      <c r="O116" s="1">
        <f t="shared" si="7"/>
        <v>-228600</v>
      </c>
      <c r="P116" s="4">
        <f t="shared" si="8"/>
        <v>164.22</v>
      </c>
      <c r="Q116" s="4">
        <f t="shared" si="9"/>
        <v>1.132551724137931</v>
      </c>
      <c r="R116" s="2"/>
      <c r="T116" s="3">
        <f t="shared" si="10"/>
        <v>-4477.5760290688822</v>
      </c>
      <c r="U116" s="3">
        <f t="shared" si="12"/>
        <v>27.111372688179468</v>
      </c>
      <c r="V116" s="3">
        <f t="shared" si="13"/>
        <v>-4450.4646563807028</v>
      </c>
      <c r="X116" s="3">
        <f t="shared" si="11"/>
        <v>0.6970288624787776</v>
      </c>
    </row>
    <row r="117" spans="1:24" x14ac:dyDescent="0.2">
      <c r="A117">
        <v>575</v>
      </c>
      <c r="B117" t="s">
        <v>317</v>
      </c>
      <c r="C117" t="s">
        <v>318</v>
      </c>
      <c r="D117">
        <v>21.5</v>
      </c>
      <c r="E117">
        <v>1013</v>
      </c>
      <c r="F117" t="s">
        <v>246</v>
      </c>
      <c r="G117" t="s">
        <v>98</v>
      </c>
      <c r="H117">
        <v>3</v>
      </c>
      <c r="I117">
        <v>2016</v>
      </c>
      <c r="J117" s="1">
        <v>731800</v>
      </c>
      <c r="K117" s="1">
        <v>765900</v>
      </c>
      <c r="L117" s="1">
        <v>1497700</v>
      </c>
      <c r="M117" s="1">
        <v>1497700</v>
      </c>
      <c r="N117" s="1">
        <v>1269200</v>
      </c>
      <c r="O117" s="1">
        <f t="shared" si="7"/>
        <v>-228500</v>
      </c>
      <c r="P117" s="4">
        <f t="shared" si="8"/>
        <v>29775.432000000001</v>
      </c>
      <c r="Q117" s="4">
        <f t="shared" si="9"/>
        <v>1384.9038139534885</v>
      </c>
      <c r="R117" s="2"/>
      <c r="T117" s="3">
        <f t="shared" si="10"/>
        <v>-4475.6173343929986</v>
      </c>
      <c r="U117" s="3">
        <f t="shared" si="12"/>
        <v>4915.6791736910545</v>
      </c>
      <c r="V117" s="3">
        <f t="shared" si="13"/>
        <v>440.06183929805593</v>
      </c>
      <c r="X117" s="3">
        <f t="shared" si="11"/>
        <v>19.880771850170262</v>
      </c>
    </row>
    <row r="118" spans="1:24" x14ac:dyDescent="0.2">
      <c r="A118">
        <v>1447</v>
      </c>
      <c r="B118" t="s">
        <v>1552</v>
      </c>
      <c r="C118" t="s">
        <v>1553</v>
      </c>
      <c r="D118">
        <v>40.200000000000003</v>
      </c>
      <c r="E118">
        <v>1060</v>
      </c>
      <c r="F118" t="s">
        <v>112</v>
      </c>
      <c r="G118" t="s">
        <v>312</v>
      </c>
      <c r="H118">
        <v>1</v>
      </c>
      <c r="I118">
        <v>2016</v>
      </c>
      <c r="J118" s="1">
        <v>200</v>
      </c>
      <c r="K118" s="1">
        <v>230100</v>
      </c>
      <c r="L118" s="1">
        <v>230300</v>
      </c>
      <c r="M118" s="1">
        <v>230300</v>
      </c>
      <c r="N118" s="1">
        <v>2700</v>
      </c>
      <c r="O118" s="1">
        <f t="shared" si="7"/>
        <v>-227600</v>
      </c>
      <c r="P118" s="4">
        <f t="shared" si="8"/>
        <v>63.342000000000006</v>
      </c>
      <c r="Q118" s="4">
        <f t="shared" si="9"/>
        <v>1.5756716417910448</v>
      </c>
      <c r="R118" s="2"/>
      <c r="T118" s="3">
        <f t="shared" si="10"/>
        <v>-4457.9890823100504</v>
      </c>
      <c r="U118" s="3">
        <f t="shared" si="12"/>
        <v>10.457243751154939</v>
      </c>
      <c r="V118" s="3">
        <f t="shared" si="13"/>
        <v>-4447.5318385588953</v>
      </c>
      <c r="X118" s="3">
        <f t="shared" si="11"/>
        <v>0.27504125054277029</v>
      </c>
    </row>
    <row r="119" spans="1:24" x14ac:dyDescent="0.2">
      <c r="A119">
        <v>770</v>
      </c>
      <c r="B119" t="s">
        <v>644</v>
      </c>
      <c r="C119" t="s">
        <v>645</v>
      </c>
      <c r="D119">
        <v>25.52</v>
      </c>
      <c r="E119">
        <v>6505</v>
      </c>
      <c r="F119" t="s">
        <v>646</v>
      </c>
      <c r="G119" t="s">
        <v>98</v>
      </c>
      <c r="H119">
        <v>1</v>
      </c>
      <c r="I119">
        <v>2016</v>
      </c>
      <c r="J119" s="1">
        <v>0</v>
      </c>
      <c r="K119" s="1">
        <v>233200</v>
      </c>
      <c r="L119" s="1">
        <v>233200</v>
      </c>
      <c r="M119" s="1">
        <v>233200</v>
      </c>
      <c r="N119" s="1">
        <v>6400</v>
      </c>
      <c r="O119" s="1">
        <f t="shared" si="7"/>
        <v>-226800</v>
      </c>
      <c r="P119" s="4">
        <f t="shared" si="8"/>
        <v>150.14400000000001</v>
      </c>
      <c r="Q119" s="4">
        <f t="shared" si="9"/>
        <v>5.883385579937304</v>
      </c>
      <c r="R119" s="2"/>
      <c r="T119" s="3">
        <f t="shared" si="10"/>
        <v>-4442.3195249029859</v>
      </c>
      <c r="U119" s="3">
        <f t="shared" si="12"/>
        <v>24.787540743478374</v>
      </c>
      <c r="V119" s="3">
        <f t="shared" si="13"/>
        <v>-4417.5319841595074</v>
      </c>
      <c r="X119" s="3">
        <f t="shared" si="11"/>
        <v>0.64384219554030875</v>
      </c>
    </row>
    <row r="120" spans="1:24" x14ac:dyDescent="0.2">
      <c r="A120">
        <v>1388</v>
      </c>
      <c r="B120" t="s">
        <v>1854</v>
      </c>
      <c r="C120" t="s">
        <v>1855</v>
      </c>
      <c r="D120">
        <v>135</v>
      </c>
      <c r="E120">
        <v>6222</v>
      </c>
      <c r="F120" t="s">
        <v>1856</v>
      </c>
      <c r="G120" t="s">
        <v>1072</v>
      </c>
      <c r="H120">
        <v>1</v>
      </c>
      <c r="I120">
        <v>2016</v>
      </c>
      <c r="J120" s="1">
        <v>0</v>
      </c>
      <c r="K120" s="1">
        <v>234700</v>
      </c>
      <c r="L120" s="1">
        <v>234700</v>
      </c>
      <c r="M120" s="1">
        <v>234700</v>
      </c>
      <c r="N120" s="1">
        <v>8200</v>
      </c>
      <c r="O120" s="1">
        <f t="shared" si="7"/>
        <v>-226500</v>
      </c>
      <c r="P120" s="4">
        <f t="shared" si="8"/>
        <v>192.37199999999999</v>
      </c>
      <c r="Q120" s="4">
        <f t="shared" si="9"/>
        <v>1.4249777777777777</v>
      </c>
      <c r="R120" s="2"/>
      <c r="T120" s="3">
        <f t="shared" si="10"/>
        <v>-4436.4434408753359</v>
      </c>
      <c r="U120" s="3">
        <f t="shared" si="12"/>
        <v>31.759036577581661</v>
      </c>
      <c r="V120" s="3">
        <f t="shared" si="13"/>
        <v>-4404.6844042977546</v>
      </c>
      <c r="X120" s="3">
        <f t="shared" si="11"/>
        <v>0.81965061780997017</v>
      </c>
    </row>
    <row r="121" spans="1:24" x14ac:dyDescent="0.2">
      <c r="A121">
        <v>347</v>
      </c>
      <c r="B121" t="s">
        <v>1186</v>
      </c>
      <c r="C121" t="s">
        <v>1187</v>
      </c>
      <c r="D121">
        <v>31</v>
      </c>
      <c r="E121">
        <v>1060</v>
      </c>
      <c r="F121" t="s">
        <v>112</v>
      </c>
      <c r="G121" t="s">
        <v>98</v>
      </c>
      <c r="H121">
        <v>1</v>
      </c>
      <c r="I121">
        <v>2016</v>
      </c>
      <c r="J121" s="1">
        <v>8200</v>
      </c>
      <c r="K121" s="1">
        <v>241900</v>
      </c>
      <c r="L121" s="1">
        <v>250100</v>
      </c>
      <c r="M121" s="1">
        <v>250100</v>
      </c>
      <c r="N121" s="1">
        <v>24200</v>
      </c>
      <c r="O121" s="1">
        <f t="shared" si="7"/>
        <v>-225900</v>
      </c>
      <c r="P121" s="4">
        <f t="shared" si="8"/>
        <v>567.73199999999997</v>
      </c>
      <c r="Q121" s="4">
        <f t="shared" si="9"/>
        <v>18.313935483870967</v>
      </c>
      <c r="R121" s="2"/>
      <c r="T121" s="3">
        <f t="shared" si="10"/>
        <v>-4424.6912728200368</v>
      </c>
      <c r="U121" s="3">
        <f t="shared" si="12"/>
        <v>93.727888436277581</v>
      </c>
      <c r="V121" s="3">
        <f t="shared" si="13"/>
        <v>-4330.9633843837591</v>
      </c>
      <c r="X121" s="3">
        <f t="shared" si="11"/>
        <v>2.2700199920031987</v>
      </c>
    </row>
    <row r="122" spans="1:24" x14ac:dyDescent="0.2">
      <c r="A122">
        <v>987</v>
      </c>
      <c r="B122" t="s">
        <v>1448</v>
      </c>
      <c r="C122" t="s">
        <v>1449</v>
      </c>
      <c r="D122">
        <v>80.7</v>
      </c>
      <c r="E122">
        <v>1010</v>
      </c>
      <c r="F122" t="s">
        <v>16</v>
      </c>
      <c r="G122" t="s">
        <v>98</v>
      </c>
      <c r="H122">
        <v>1</v>
      </c>
      <c r="I122">
        <v>2016</v>
      </c>
      <c r="J122" s="1">
        <v>231400</v>
      </c>
      <c r="K122" s="1">
        <v>341500</v>
      </c>
      <c r="L122" s="1">
        <v>572900</v>
      </c>
      <c r="M122" s="1">
        <v>572900</v>
      </c>
      <c r="N122" s="1">
        <v>349100</v>
      </c>
      <c r="O122" s="1">
        <f t="shared" si="7"/>
        <v>-223800</v>
      </c>
      <c r="P122" s="4">
        <f t="shared" si="8"/>
        <v>8189.8860000000004</v>
      </c>
      <c r="Q122" s="4">
        <f t="shared" si="9"/>
        <v>101.48557620817844</v>
      </c>
      <c r="R122" s="2"/>
      <c r="T122" s="3">
        <f t="shared" si="10"/>
        <v>-4383.5586846264914</v>
      </c>
      <c r="U122" s="3">
        <f t="shared" si="12"/>
        <v>1352.082886491922</v>
      </c>
      <c r="V122" s="3">
        <f t="shared" si="13"/>
        <v>-3031.4757981345692</v>
      </c>
      <c r="X122" s="3">
        <f t="shared" si="11"/>
        <v>14.295489614243325</v>
      </c>
    </row>
    <row r="123" spans="1:24" x14ac:dyDescent="0.2">
      <c r="A123">
        <v>754</v>
      </c>
      <c r="B123" t="s">
        <v>532</v>
      </c>
      <c r="C123" t="s">
        <v>533</v>
      </c>
      <c r="D123">
        <v>79.900000000000006</v>
      </c>
      <c r="E123">
        <v>101</v>
      </c>
      <c r="F123" t="s">
        <v>80</v>
      </c>
      <c r="G123" t="s">
        <v>98</v>
      </c>
      <c r="H123">
        <v>1</v>
      </c>
      <c r="I123">
        <v>2016</v>
      </c>
      <c r="J123" s="1">
        <v>499500</v>
      </c>
      <c r="K123" s="1">
        <v>397100</v>
      </c>
      <c r="L123" s="1">
        <v>896600</v>
      </c>
      <c r="M123" s="1">
        <v>896600</v>
      </c>
      <c r="N123" s="1">
        <v>673100</v>
      </c>
      <c r="O123" s="1">
        <f t="shared" si="7"/>
        <v>-223500</v>
      </c>
      <c r="P123" s="4">
        <f t="shared" si="8"/>
        <v>15790.926000000001</v>
      </c>
      <c r="Q123" s="4">
        <f t="shared" si="9"/>
        <v>197.63361702127659</v>
      </c>
      <c r="R123" s="2"/>
      <c r="T123" s="3">
        <f t="shared" si="10"/>
        <v>-4377.6826005988414</v>
      </c>
      <c r="U123" s="3">
        <f t="shared" si="12"/>
        <v>2606.9521366305144</v>
      </c>
      <c r="V123" s="3">
        <f t="shared" si="13"/>
        <v>-1770.7304639683271</v>
      </c>
      <c r="X123" s="3">
        <f t="shared" si="11"/>
        <v>17.612007584207007</v>
      </c>
    </row>
    <row r="124" spans="1:24" x14ac:dyDescent="0.2">
      <c r="A124">
        <v>365</v>
      </c>
      <c r="B124" t="s">
        <v>1404</v>
      </c>
      <c r="C124" t="s">
        <v>1405</v>
      </c>
      <c r="D124">
        <v>48.48</v>
      </c>
      <c r="E124">
        <v>1090</v>
      </c>
      <c r="F124" t="s">
        <v>24</v>
      </c>
      <c r="G124" t="s">
        <v>98</v>
      </c>
      <c r="H124">
        <v>2</v>
      </c>
      <c r="I124">
        <v>2016</v>
      </c>
      <c r="J124" s="1">
        <v>538500</v>
      </c>
      <c r="K124" s="1">
        <v>426400</v>
      </c>
      <c r="L124" s="1">
        <v>964900</v>
      </c>
      <c r="M124" s="1">
        <v>964900</v>
      </c>
      <c r="N124" s="1">
        <v>743000</v>
      </c>
      <c r="O124" s="1">
        <f t="shared" si="7"/>
        <v>-221900</v>
      </c>
      <c r="P124" s="4">
        <f t="shared" si="8"/>
        <v>17430.78</v>
      </c>
      <c r="Q124" s="4">
        <f t="shared" si="9"/>
        <v>359.5457920792079</v>
      </c>
      <c r="R124" s="2"/>
      <c r="T124" s="3">
        <f t="shared" si="10"/>
        <v>-4346.3434857847114</v>
      </c>
      <c r="U124" s="3">
        <f t="shared" si="12"/>
        <v>2877.6785581881923</v>
      </c>
      <c r="V124" s="3">
        <f t="shared" si="13"/>
        <v>-1468.6649275965192</v>
      </c>
      <c r="X124" s="3">
        <f t="shared" si="11"/>
        <v>18.064856461809512</v>
      </c>
    </row>
    <row r="125" spans="1:24" x14ac:dyDescent="0.2">
      <c r="A125">
        <v>1355</v>
      </c>
      <c r="B125" t="s">
        <v>1814</v>
      </c>
      <c r="C125" t="s">
        <v>1815</v>
      </c>
      <c r="D125">
        <v>139</v>
      </c>
      <c r="E125">
        <v>6103</v>
      </c>
      <c r="F125" t="s">
        <v>1816</v>
      </c>
      <c r="G125" t="s">
        <v>1072</v>
      </c>
      <c r="H125">
        <v>1</v>
      </c>
      <c r="I125">
        <v>2016</v>
      </c>
      <c r="J125" s="1">
        <v>0</v>
      </c>
      <c r="K125" s="1">
        <v>227300</v>
      </c>
      <c r="L125" s="1">
        <v>227300</v>
      </c>
      <c r="M125" s="1">
        <v>227300</v>
      </c>
      <c r="N125" s="1">
        <v>7500</v>
      </c>
      <c r="O125" s="1">
        <f t="shared" si="7"/>
        <v>-219800</v>
      </c>
      <c r="P125" s="4">
        <f t="shared" si="8"/>
        <v>175.95000000000002</v>
      </c>
      <c r="Q125" s="4">
        <f t="shared" si="9"/>
        <v>1.2658273381294964</v>
      </c>
      <c r="R125" s="2"/>
      <c r="T125" s="3">
        <f t="shared" si="10"/>
        <v>-4305.2108975911651</v>
      </c>
      <c r="U125" s="3">
        <f t="shared" si="12"/>
        <v>29.047899308763718</v>
      </c>
      <c r="V125" s="3">
        <f t="shared" si="13"/>
        <v>-4276.1629982824015</v>
      </c>
      <c r="X125" s="3">
        <f t="shared" si="11"/>
        <v>0.77408710954685445</v>
      </c>
    </row>
    <row r="126" spans="1:24" x14ac:dyDescent="0.2">
      <c r="A126">
        <v>793</v>
      </c>
      <c r="B126" t="s">
        <v>1397</v>
      </c>
      <c r="C126" t="s">
        <v>1398</v>
      </c>
      <c r="D126">
        <v>37.78</v>
      </c>
      <c r="E126">
        <v>6503</v>
      </c>
      <c r="F126" t="s">
        <v>1399</v>
      </c>
      <c r="G126" t="s">
        <v>98</v>
      </c>
      <c r="H126">
        <v>1</v>
      </c>
      <c r="I126">
        <v>2016</v>
      </c>
      <c r="J126" s="1">
        <v>0</v>
      </c>
      <c r="K126" s="1">
        <v>222500</v>
      </c>
      <c r="L126" s="1">
        <v>222500</v>
      </c>
      <c r="M126" s="1">
        <v>222500</v>
      </c>
      <c r="N126" s="1">
        <v>2800</v>
      </c>
      <c r="O126" s="1">
        <f t="shared" si="7"/>
        <v>-219700</v>
      </c>
      <c r="P126" s="4">
        <f t="shared" si="8"/>
        <v>65.688000000000002</v>
      </c>
      <c r="Q126" s="4">
        <f t="shared" si="9"/>
        <v>1.7386977236633139</v>
      </c>
      <c r="R126" s="2"/>
      <c r="T126" s="3">
        <f t="shared" si="10"/>
        <v>-4303.2522029152815</v>
      </c>
      <c r="U126" s="3">
        <f t="shared" si="12"/>
        <v>10.844549075271786</v>
      </c>
      <c r="V126" s="3">
        <f t="shared" si="13"/>
        <v>-4292.4076538400095</v>
      </c>
      <c r="X126" s="3">
        <f t="shared" si="11"/>
        <v>0.29522696629213485</v>
      </c>
    </row>
    <row r="127" spans="1:24" x14ac:dyDescent="0.2">
      <c r="A127">
        <v>1263</v>
      </c>
      <c r="B127" t="s">
        <v>2084</v>
      </c>
      <c r="C127" t="s">
        <v>2085</v>
      </c>
      <c r="D127">
        <v>37.5</v>
      </c>
      <c r="E127">
        <v>1010</v>
      </c>
      <c r="F127" t="s">
        <v>16</v>
      </c>
      <c r="G127" t="s">
        <v>98</v>
      </c>
      <c r="H127">
        <v>1</v>
      </c>
      <c r="I127">
        <v>2016</v>
      </c>
      <c r="J127" s="1">
        <v>156600</v>
      </c>
      <c r="K127" s="1">
        <v>345300</v>
      </c>
      <c r="L127" s="1">
        <v>501900</v>
      </c>
      <c r="M127" s="1">
        <v>501900</v>
      </c>
      <c r="N127" s="1">
        <v>285600</v>
      </c>
      <c r="O127" s="1">
        <f t="shared" si="7"/>
        <v>-216300</v>
      </c>
      <c r="P127" s="4">
        <f t="shared" si="8"/>
        <v>6700.1760000000004</v>
      </c>
      <c r="Q127" s="4">
        <f t="shared" si="9"/>
        <v>178.67136000000002</v>
      </c>
      <c r="R127" s="2"/>
      <c r="T127" s="3">
        <f t="shared" si="10"/>
        <v>-4236.6565839352552</v>
      </c>
      <c r="U127" s="3">
        <f t="shared" si="12"/>
        <v>1106.1440056777224</v>
      </c>
      <c r="V127" s="3">
        <f t="shared" si="13"/>
        <v>-3130.5125782575328</v>
      </c>
      <c r="X127" s="3">
        <f t="shared" si="11"/>
        <v>13.349623430962344</v>
      </c>
    </row>
    <row r="128" spans="1:24" x14ac:dyDescent="0.2">
      <c r="A128">
        <v>1105</v>
      </c>
      <c r="B128" t="s">
        <v>2141</v>
      </c>
      <c r="C128" t="s">
        <v>2142</v>
      </c>
      <c r="D128">
        <v>42</v>
      </c>
      <c r="E128">
        <v>1010</v>
      </c>
      <c r="F128" t="s">
        <v>16</v>
      </c>
      <c r="G128" t="s">
        <v>98</v>
      </c>
      <c r="H128">
        <v>1</v>
      </c>
      <c r="I128">
        <v>2016</v>
      </c>
      <c r="J128" s="1">
        <v>498600</v>
      </c>
      <c r="K128" s="1">
        <v>382200</v>
      </c>
      <c r="L128" s="1">
        <v>880800</v>
      </c>
      <c r="M128" s="1">
        <v>880800</v>
      </c>
      <c r="N128" s="1">
        <v>664500</v>
      </c>
      <c r="O128" s="1">
        <f t="shared" si="7"/>
        <v>-216300</v>
      </c>
      <c r="P128" s="4">
        <f t="shared" si="8"/>
        <v>15589.17</v>
      </c>
      <c r="Q128" s="4">
        <f t="shared" si="9"/>
        <v>371.17071428571427</v>
      </c>
      <c r="R128" s="2"/>
      <c r="T128" s="3">
        <f t="shared" si="10"/>
        <v>-4236.6565839352552</v>
      </c>
      <c r="U128" s="3">
        <f t="shared" si="12"/>
        <v>2573.6438787564653</v>
      </c>
      <c r="V128" s="3">
        <f t="shared" si="13"/>
        <v>-1663.0127051787899</v>
      </c>
      <c r="X128" s="3">
        <f t="shared" si="11"/>
        <v>17.698876021798366</v>
      </c>
    </row>
    <row r="129" spans="1:24" x14ac:dyDescent="0.2">
      <c r="A129">
        <v>1402</v>
      </c>
      <c r="B129" t="s">
        <v>1868</v>
      </c>
      <c r="C129" t="s">
        <v>1869</v>
      </c>
      <c r="D129">
        <v>30.1</v>
      </c>
      <c r="E129">
        <v>6325</v>
      </c>
      <c r="F129" t="s">
        <v>733</v>
      </c>
      <c r="G129" t="s">
        <v>98</v>
      </c>
      <c r="H129">
        <v>1</v>
      </c>
      <c r="I129">
        <v>2016</v>
      </c>
      <c r="J129" s="1">
        <v>0</v>
      </c>
      <c r="K129" s="1">
        <v>220100</v>
      </c>
      <c r="L129" s="1">
        <v>220100</v>
      </c>
      <c r="M129" s="1">
        <v>220100</v>
      </c>
      <c r="N129" s="1">
        <v>4000</v>
      </c>
      <c r="O129" s="1">
        <f t="shared" si="7"/>
        <v>-216100</v>
      </c>
      <c r="P129" s="4">
        <f t="shared" si="8"/>
        <v>93.84</v>
      </c>
      <c r="Q129" s="4">
        <f t="shared" si="9"/>
        <v>3.1176079734219271</v>
      </c>
      <c r="R129" s="2"/>
      <c r="T129" s="3">
        <f t="shared" si="10"/>
        <v>-4232.7391945834879</v>
      </c>
      <c r="U129" s="3">
        <f t="shared" si="12"/>
        <v>15.492212964673982</v>
      </c>
      <c r="V129" s="3">
        <f t="shared" si="13"/>
        <v>-4217.2469816188141</v>
      </c>
      <c r="X129" s="3">
        <f t="shared" si="11"/>
        <v>0.42635165833711952</v>
      </c>
    </row>
    <row r="130" spans="1:24" x14ac:dyDescent="0.2">
      <c r="A130">
        <v>1104</v>
      </c>
      <c r="B130" t="s">
        <v>2139</v>
      </c>
      <c r="C130" t="s">
        <v>2140</v>
      </c>
      <c r="D130">
        <v>40.83</v>
      </c>
      <c r="E130">
        <v>1010</v>
      </c>
      <c r="F130" t="s">
        <v>16</v>
      </c>
      <c r="G130" t="s">
        <v>98</v>
      </c>
      <c r="H130">
        <v>1</v>
      </c>
      <c r="I130">
        <v>2016</v>
      </c>
      <c r="J130" s="1">
        <v>527000</v>
      </c>
      <c r="K130" s="1">
        <v>372600</v>
      </c>
      <c r="L130" s="1">
        <v>899600</v>
      </c>
      <c r="M130" s="1">
        <v>899600</v>
      </c>
      <c r="N130" s="1">
        <v>683600</v>
      </c>
      <c r="O130" s="1">
        <f t="shared" si="7"/>
        <v>-216000</v>
      </c>
      <c r="P130" s="4">
        <f t="shared" si="8"/>
        <v>16037.256000000001</v>
      </c>
      <c r="Q130" s="4">
        <f t="shared" si="9"/>
        <v>392.78119030124913</v>
      </c>
      <c r="R130" s="2"/>
      <c r="T130" s="3">
        <f t="shared" si="10"/>
        <v>-4230.7804999076052</v>
      </c>
      <c r="U130" s="3">
        <f t="shared" si="12"/>
        <v>2647.6191956627836</v>
      </c>
      <c r="V130" s="3">
        <f t="shared" si="13"/>
        <v>-1583.1613042448216</v>
      </c>
      <c r="X130" s="3">
        <f t="shared" si="11"/>
        <v>17.827096487327701</v>
      </c>
    </row>
    <row r="131" spans="1:24" x14ac:dyDescent="0.2">
      <c r="A131">
        <v>785</v>
      </c>
      <c r="B131" t="s">
        <v>2052</v>
      </c>
      <c r="C131" t="s">
        <v>2053</v>
      </c>
      <c r="D131">
        <v>69</v>
      </c>
      <c r="E131">
        <v>1010</v>
      </c>
      <c r="F131" t="s">
        <v>16</v>
      </c>
      <c r="G131" t="s">
        <v>98</v>
      </c>
      <c r="H131">
        <v>2</v>
      </c>
      <c r="I131">
        <v>2016</v>
      </c>
      <c r="J131" s="1">
        <v>701000</v>
      </c>
      <c r="K131" s="1">
        <v>613600</v>
      </c>
      <c r="L131" s="1">
        <v>1314600</v>
      </c>
      <c r="M131" s="1">
        <v>1314600</v>
      </c>
      <c r="N131" s="1">
        <v>1099200</v>
      </c>
      <c r="O131" s="1">
        <f t="shared" si="7"/>
        <v>-215400</v>
      </c>
      <c r="P131" s="4">
        <f t="shared" si="8"/>
        <v>25787.232000000004</v>
      </c>
      <c r="Q131" s="4">
        <f t="shared" si="9"/>
        <v>373.72800000000007</v>
      </c>
      <c r="R131" s="2"/>
      <c r="T131" s="3">
        <f t="shared" si="10"/>
        <v>-4219.0283318523061</v>
      </c>
      <c r="U131" s="3">
        <f t="shared" si="12"/>
        <v>4257.2601226924107</v>
      </c>
      <c r="V131" s="3">
        <f t="shared" si="13"/>
        <v>38.231790840104622</v>
      </c>
      <c r="X131" s="3">
        <f t="shared" si="11"/>
        <v>19.616029210406211</v>
      </c>
    </row>
    <row r="132" spans="1:24" x14ac:dyDescent="0.2">
      <c r="A132">
        <v>1060</v>
      </c>
      <c r="B132" t="s">
        <v>938</v>
      </c>
      <c r="C132" t="s">
        <v>939</v>
      </c>
      <c r="D132">
        <v>44.4</v>
      </c>
      <c r="E132">
        <v>1010</v>
      </c>
      <c r="F132" t="s">
        <v>16</v>
      </c>
      <c r="G132" t="s">
        <v>98</v>
      </c>
      <c r="H132">
        <v>1</v>
      </c>
      <c r="I132">
        <v>2016</v>
      </c>
      <c r="J132" s="1">
        <v>766000</v>
      </c>
      <c r="K132" s="1">
        <v>362100</v>
      </c>
      <c r="L132" s="1">
        <v>1128100</v>
      </c>
      <c r="M132" s="1">
        <v>1128100</v>
      </c>
      <c r="N132" s="1">
        <v>913900</v>
      </c>
      <c r="O132" s="1">
        <f t="shared" si="7"/>
        <v>-214200</v>
      </c>
      <c r="P132" s="4">
        <f t="shared" si="8"/>
        <v>21440.094000000001</v>
      </c>
      <c r="Q132" s="4">
        <f t="shared" si="9"/>
        <v>482.88500000000005</v>
      </c>
      <c r="R132" s="2"/>
      <c r="T132" s="3">
        <f t="shared" si="10"/>
        <v>-4195.5239957417079</v>
      </c>
      <c r="U132" s="3">
        <f t="shared" si="12"/>
        <v>3539.5833571038879</v>
      </c>
      <c r="V132" s="3">
        <f t="shared" si="13"/>
        <v>-655.94063863782003</v>
      </c>
      <c r="X132" s="3">
        <f t="shared" si="11"/>
        <v>19.0054906479922</v>
      </c>
    </row>
    <row r="133" spans="1:24" x14ac:dyDescent="0.2">
      <c r="A133">
        <v>1384</v>
      </c>
      <c r="B133" t="s">
        <v>1848</v>
      </c>
      <c r="C133" t="s">
        <v>1849</v>
      </c>
      <c r="D133">
        <v>58.9</v>
      </c>
      <c r="E133">
        <v>1010</v>
      </c>
      <c r="F133" t="s">
        <v>16</v>
      </c>
      <c r="G133" t="s">
        <v>98</v>
      </c>
      <c r="H133">
        <v>1</v>
      </c>
      <c r="I133">
        <v>2016</v>
      </c>
      <c r="J133" s="1">
        <v>514900</v>
      </c>
      <c r="K133" s="1">
        <v>553900</v>
      </c>
      <c r="L133" s="1">
        <v>1068800</v>
      </c>
      <c r="M133" s="1">
        <v>1068800</v>
      </c>
      <c r="N133" s="1">
        <v>855100</v>
      </c>
      <c r="O133" s="1">
        <f t="shared" si="7"/>
        <v>-213700</v>
      </c>
      <c r="P133" s="4">
        <f t="shared" si="8"/>
        <v>20060.646000000001</v>
      </c>
      <c r="Q133" s="4">
        <f t="shared" si="9"/>
        <v>340.58821731748731</v>
      </c>
      <c r="R133" s="2"/>
      <c r="T133" s="3">
        <f t="shared" si="10"/>
        <v>-4185.7305223622925</v>
      </c>
      <c r="U133" s="3">
        <f t="shared" si="12"/>
        <v>3311.8478265231806</v>
      </c>
      <c r="V133" s="3">
        <f t="shared" si="13"/>
        <v>-873.88269583911188</v>
      </c>
      <c r="X133" s="3">
        <f t="shared" si="11"/>
        <v>18.769316991017966</v>
      </c>
    </row>
    <row r="134" spans="1:24" x14ac:dyDescent="0.2">
      <c r="A134">
        <v>102916</v>
      </c>
      <c r="B134" t="s">
        <v>921</v>
      </c>
      <c r="C134" t="s">
        <v>922</v>
      </c>
      <c r="D134">
        <v>62</v>
      </c>
      <c r="E134">
        <v>6505</v>
      </c>
      <c r="F134" t="s">
        <v>646</v>
      </c>
      <c r="G134" t="s">
        <v>98</v>
      </c>
      <c r="H134">
        <v>1</v>
      </c>
      <c r="I134">
        <v>2016</v>
      </c>
      <c r="J134" s="1">
        <v>0</v>
      </c>
      <c r="K134" s="1">
        <v>238600</v>
      </c>
      <c r="L134" s="1">
        <v>238600</v>
      </c>
      <c r="M134" s="1">
        <v>238600</v>
      </c>
      <c r="N134" s="1">
        <v>25000</v>
      </c>
      <c r="O134" s="1">
        <f t="shared" ref="O134:O197" si="14">N134-M134</f>
        <v>-213600</v>
      </c>
      <c r="P134" s="4">
        <f t="shared" ref="P134:P197" si="15">N134/1000*S$5</f>
        <v>586.5</v>
      </c>
      <c r="Q134" s="4">
        <f t="shared" ref="Q134:Q197" si="16">IF(OR(P134=0, D134=0),"-",P134/D134)</f>
        <v>9.4596774193548381</v>
      </c>
      <c r="R134" s="2"/>
      <c r="T134" s="3">
        <f t="shared" ref="T134:T197" si="17">S$3*(O134/1000)</f>
        <v>-4183.7718276864098</v>
      </c>
      <c r="U134" s="3">
        <f t="shared" si="12"/>
        <v>96.826331029212383</v>
      </c>
      <c r="V134" s="3">
        <f t="shared" si="13"/>
        <v>-4086.9454966571975</v>
      </c>
      <c r="X134" s="3">
        <f t="shared" ref="X134:X197" si="18">P134/(M134/1000)</f>
        <v>2.4580888516345349</v>
      </c>
    </row>
    <row r="135" spans="1:24" x14ac:dyDescent="0.2">
      <c r="A135">
        <v>900</v>
      </c>
      <c r="B135" t="s">
        <v>1590</v>
      </c>
      <c r="C135" t="s">
        <v>1591</v>
      </c>
      <c r="D135">
        <v>32.5</v>
      </c>
      <c r="E135">
        <v>1090</v>
      </c>
      <c r="F135" t="s">
        <v>24</v>
      </c>
      <c r="G135" t="s">
        <v>98</v>
      </c>
      <c r="H135">
        <v>2</v>
      </c>
      <c r="I135">
        <v>2016</v>
      </c>
      <c r="J135" s="1">
        <v>517700</v>
      </c>
      <c r="K135" s="1">
        <v>604500</v>
      </c>
      <c r="L135" s="1">
        <v>1122200</v>
      </c>
      <c r="M135" s="1">
        <v>1122200</v>
      </c>
      <c r="N135" s="1">
        <v>909300</v>
      </c>
      <c r="O135" s="1">
        <f t="shared" si="14"/>
        <v>-212900</v>
      </c>
      <c r="P135" s="4">
        <f t="shared" si="15"/>
        <v>21332.178</v>
      </c>
      <c r="Q135" s="4">
        <f t="shared" si="16"/>
        <v>656.37470769230765</v>
      </c>
      <c r="R135" s="2"/>
      <c r="T135" s="3">
        <f t="shared" si="17"/>
        <v>-4170.060964955228</v>
      </c>
      <c r="U135" s="3">
        <f t="shared" ref="U135:U198" si="19">U$5*(N135/1000)</f>
        <v>3521.7673121945127</v>
      </c>
      <c r="V135" s="3">
        <f t="shared" ref="V135:V198" si="20">T135+U135</f>
        <v>-648.2936527607153</v>
      </c>
      <c r="X135" s="3">
        <f t="shared" si="18"/>
        <v>19.009247905899127</v>
      </c>
    </row>
    <row r="136" spans="1:24" x14ac:dyDescent="0.2">
      <c r="A136">
        <v>1113</v>
      </c>
      <c r="B136" t="s">
        <v>2153</v>
      </c>
      <c r="C136" t="s">
        <v>2154</v>
      </c>
      <c r="D136">
        <v>70.900000000000006</v>
      </c>
      <c r="E136">
        <v>1030</v>
      </c>
      <c r="F136" t="s">
        <v>161</v>
      </c>
      <c r="G136" t="s">
        <v>98</v>
      </c>
      <c r="H136">
        <v>1</v>
      </c>
      <c r="I136">
        <v>2016</v>
      </c>
      <c r="J136" s="1">
        <v>46300</v>
      </c>
      <c r="K136" s="1">
        <v>389600</v>
      </c>
      <c r="L136" s="1">
        <v>435900</v>
      </c>
      <c r="M136" s="1">
        <v>435900</v>
      </c>
      <c r="N136" s="1">
        <v>225000</v>
      </c>
      <c r="O136" s="1">
        <f t="shared" si="14"/>
        <v>-210900</v>
      </c>
      <c r="P136" s="4">
        <f t="shared" si="15"/>
        <v>5278.5</v>
      </c>
      <c r="Q136" s="4">
        <f t="shared" si="16"/>
        <v>74.449929478138216</v>
      </c>
      <c r="R136" s="2"/>
      <c r="T136" s="3">
        <f t="shared" si="17"/>
        <v>-4130.8870714375644</v>
      </c>
      <c r="U136" s="3">
        <f t="shared" si="19"/>
        <v>871.43697926291145</v>
      </c>
      <c r="V136" s="3">
        <f t="shared" si="20"/>
        <v>-3259.450092174653</v>
      </c>
      <c r="X136" s="3">
        <f t="shared" si="18"/>
        <v>12.109428768066071</v>
      </c>
    </row>
    <row r="137" spans="1:24" x14ac:dyDescent="0.2">
      <c r="A137">
        <v>505</v>
      </c>
      <c r="B137" t="s">
        <v>1082</v>
      </c>
      <c r="C137" t="s">
        <v>1083</v>
      </c>
      <c r="D137">
        <v>29</v>
      </c>
      <c r="E137">
        <v>1013</v>
      </c>
      <c r="F137" t="s">
        <v>246</v>
      </c>
      <c r="G137" t="s">
        <v>98</v>
      </c>
      <c r="H137">
        <v>1</v>
      </c>
      <c r="I137">
        <v>2016</v>
      </c>
      <c r="J137" s="1">
        <v>615900</v>
      </c>
      <c r="K137" s="1">
        <v>571800</v>
      </c>
      <c r="L137" s="1">
        <v>1187700</v>
      </c>
      <c r="M137" s="1">
        <v>1187700</v>
      </c>
      <c r="N137" s="1">
        <v>977600</v>
      </c>
      <c r="O137" s="1">
        <f t="shared" si="14"/>
        <v>-210100</v>
      </c>
      <c r="P137" s="4">
        <f t="shared" si="15"/>
        <v>22934.496000000003</v>
      </c>
      <c r="Q137" s="4">
        <f t="shared" si="16"/>
        <v>790.84468965517249</v>
      </c>
      <c r="R137" s="2"/>
      <c r="T137" s="3">
        <f t="shared" si="17"/>
        <v>-4115.2175140304989</v>
      </c>
      <c r="U137" s="3">
        <f t="shared" si="19"/>
        <v>3786.2968485663214</v>
      </c>
      <c r="V137" s="3">
        <f t="shared" si="20"/>
        <v>-328.92066546417755</v>
      </c>
      <c r="X137" s="3">
        <f t="shared" si="18"/>
        <v>19.310007577671129</v>
      </c>
    </row>
    <row r="138" spans="1:24" x14ac:dyDescent="0.2">
      <c r="A138">
        <v>313</v>
      </c>
      <c r="B138" t="s">
        <v>661</v>
      </c>
      <c r="C138" t="s">
        <v>662</v>
      </c>
      <c r="D138">
        <v>48.8</v>
      </c>
      <c r="E138">
        <v>1010</v>
      </c>
      <c r="F138" t="s">
        <v>16</v>
      </c>
      <c r="G138" t="s">
        <v>98</v>
      </c>
      <c r="H138">
        <v>1</v>
      </c>
      <c r="I138">
        <v>2016</v>
      </c>
      <c r="J138" s="1">
        <v>606600</v>
      </c>
      <c r="K138" s="1">
        <v>695100</v>
      </c>
      <c r="L138" s="1">
        <v>1301700</v>
      </c>
      <c r="M138" s="1">
        <v>1301700</v>
      </c>
      <c r="N138" s="1">
        <v>1091900</v>
      </c>
      <c r="O138" s="1">
        <f t="shared" si="14"/>
        <v>-209800</v>
      </c>
      <c r="P138" s="4">
        <f t="shared" si="15"/>
        <v>25615.974000000002</v>
      </c>
      <c r="Q138" s="4">
        <f t="shared" si="16"/>
        <v>524.91750000000002</v>
      </c>
      <c r="R138" s="2"/>
      <c r="T138" s="3">
        <f t="shared" si="17"/>
        <v>-4109.3414300028498</v>
      </c>
      <c r="U138" s="3">
        <f t="shared" si="19"/>
        <v>4228.9868340318808</v>
      </c>
      <c r="V138" s="3">
        <f t="shared" si="20"/>
        <v>119.64540402903094</v>
      </c>
      <c r="X138" s="3">
        <f t="shared" si="18"/>
        <v>19.67886148882231</v>
      </c>
    </row>
    <row r="139" spans="1:24" x14ac:dyDescent="0.2">
      <c r="A139">
        <v>1352</v>
      </c>
      <c r="B139" t="s">
        <v>1808</v>
      </c>
      <c r="C139" t="s">
        <v>1809</v>
      </c>
      <c r="D139">
        <v>67.569999999999993</v>
      </c>
      <c r="E139">
        <v>1010</v>
      </c>
      <c r="F139" t="s">
        <v>16</v>
      </c>
      <c r="G139" t="s">
        <v>1072</v>
      </c>
      <c r="H139">
        <v>1</v>
      </c>
      <c r="I139">
        <v>2016</v>
      </c>
      <c r="J139" s="1">
        <v>248600</v>
      </c>
      <c r="K139" s="1">
        <v>450500</v>
      </c>
      <c r="L139" s="1">
        <v>699100</v>
      </c>
      <c r="M139" s="1">
        <v>699100</v>
      </c>
      <c r="N139" s="1">
        <v>492900</v>
      </c>
      <c r="O139" s="1">
        <f t="shared" si="14"/>
        <v>-206200</v>
      </c>
      <c r="P139" s="4">
        <f t="shared" si="15"/>
        <v>11563.433999999999</v>
      </c>
      <c r="Q139" s="4">
        <f t="shared" si="16"/>
        <v>171.13266242415273</v>
      </c>
      <c r="R139" s="2"/>
      <c r="T139" s="3">
        <f t="shared" si="17"/>
        <v>-4038.8284216710563</v>
      </c>
      <c r="U139" s="3">
        <f t="shared" si="19"/>
        <v>1909.0279425719514</v>
      </c>
      <c r="V139" s="3">
        <f t="shared" si="20"/>
        <v>-2129.8004790991049</v>
      </c>
      <c r="X139" s="3">
        <f t="shared" si="18"/>
        <v>16.5404577313689</v>
      </c>
    </row>
    <row r="140" spans="1:24" x14ac:dyDescent="0.2">
      <c r="A140">
        <v>570</v>
      </c>
      <c r="B140" t="s">
        <v>244</v>
      </c>
      <c r="C140" t="s">
        <v>245</v>
      </c>
      <c r="D140">
        <v>27.54</v>
      </c>
      <c r="E140">
        <v>1013</v>
      </c>
      <c r="F140" t="s">
        <v>246</v>
      </c>
      <c r="G140" t="s">
        <v>98</v>
      </c>
      <c r="H140">
        <v>3</v>
      </c>
      <c r="I140">
        <v>2016</v>
      </c>
      <c r="J140" s="1">
        <v>138500</v>
      </c>
      <c r="K140" s="1">
        <v>487100</v>
      </c>
      <c r="L140" s="1">
        <v>625600</v>
      </c>
      <c r="M140" s="1">
        <v>625600</v>
      </c>
      <c r="N140" s="1">
        <v>420400</v>
      </c>
      <c r="O140" s="1">
        <f t="shared" si="14"/>
        <v>-205200</v>
      </c>
      <c r="P140" s="4">
        <f t="shared" si="15"/>
        <v>9862.5839999999989</v>
      </c>
      <c r="Q140" s="4">
        <f t="shared" si="16"/>
        <v>358.1185185185185</v>
      </c>
      <c r="R140" s="2"/>
      <c r="T140" s="3">
        <f t="shared" si="17"/>
        <v>-4019.2414749122245</v>
      </c>
      <c r="U140" s="3">
        <f t="shared" si="19"/>
        <v>1628.2315825872354</v>
      </c>
      <c r="V140" s="3">
        <f t="shared" si="20"/>
        <v>-2391.0098923249889</v>
      </c>
      <c r="X140" s="3">
        <f t="shared" si="18"/>
        <v>15.764999999999997</v>
      </c>
    </row>
    <row r="141" spans="1:24" x14ac:dyDescent="0.2">
      <c r="A141">
        <v>512</v>
      </c>
      <c r="B141" t="s">
        <v>833</v>
      </c>
      <c r="C141" t="s">
        <v>834</v>
      </c>
      <c r="D141">
        <v>35.340000000000003</v>
      </c>
      <c r="E141">
        <v>6506</v>
      </c>
      <c r="F141" t="s">
        <v>176</v>
      </c>
      <c r="G141" t="s">
        <v>98</v>
      </c>
      <c r="H141">
        <v>1</v>
      </c>
      <c r="I141">
        <v>2016</v>
      </c>
      <c r="J141" s="1">
        <v>0</v>
      </c>
      <c r="K141" s="1">
        <v>212700</v>
      </c>
      <c r="L141" s="1">
        <v>212700</v>
      </c>
      <c r="M141" s="1">
        <v>212700</v>
      </c>
      <c r="N141" s="1">
        <v>10200</v>
      </c>
      <c r="O141" s="1">
        <f t="shared" si="14"/>
        <v>-202500</v>
      </c>
      <c r="P141" s="4">
        <f t="shared" si="15"/>
        <v>239.292</v>
      </c>
      <c r="Q141" s="4">
        <f t="shared" si="16"/>
        <v>6.7711375212224105</v>
      </c>
      <c r="R141" s="2"/>
      <c r="T141" s="3">
        <f t="shared" si="17"/>
        <v>-3966.35671866338</v>
      </c>
      <c r="U141" s="3">
        <f t="shared" si="19"/>
        <v>39.505143059918652</v>
      </c>
      <c r="V141" s="3">
        <f t="shared" si="20"/>
        <v>-3926.8515756034612</v>
      </c>
      <c r="X141" s="3">
        <f t="shared" si="18"/>
        <v>1.1250211565585333</v>
      </c>
    </row>
    <row r="142" spans="1:24" x14ac:dyDescent="0.2">
      <c r="A142">
        <v>975</v>
      </c>
      <c r="B142" t="s">
        <v>1434</v>
      </c>
      <c r="C142" t="s">
        <v>1435</v>
      </c>
      <c r="D142">
        <v>19.899999999999999</v>
      </c>
      <c r="E142">
        <v>6324</v>
      </c>
      <c r="F142" t="s">
        <v>728</v>
      </c>
      <c r="G142" t="s">
        <v>98</v>
      </c>
      <c r="H142">
        <v>1</v>
      </c>
      <c r="I142">
        <v>2016</v>
      </c>
      <c r="J142" s="1">
        <v>0</v>
      </c>
      <c r="K142" s="1">
        <v>202400</v>
      </c>
      <c r="L142" s="1">
        <v>202400</v>
      </c>
      <c r="M142" s="1">
        <v>202400</v>
      </c>
      <c r="N142" s="1">
        <v>900</v>
      </c>
      <c r="O142" s="1">
        <f t="shared" si="14"/>
        <v>-201500</v>
      </c>
      <c r="P142" s="4">
        <f t="shared" si="15"/>
        <v>21.114000000000001</v>
      </c>
      <c r="Q142" s="4">
        <f t="shared" si="16"/>
        <v>1.0610050251256282</v>
      </c>
      <c r="R142" s="2"/>
      <c r="T142" s="3">
        <f t="shared" si="17"/>
        <v>-3946.7697719045482</v>
      </c>
      <c r="U142" s="3">
        <f t="shared" si="19"/>
        <v>3.4857479170516461</v>
      </c>
      <c r="V142" s="3">
        <f t="shared" si="20"/>
        <v>-3943.2840239874963</v>
      </c>
      <c r="X142" s="3">
        <f t="shared" si="18"/>
        <v>0.10431818181818182</v>
      </c>
    </row>
    <row r="143" spans="1:24" x14ac:dyDescent="0.2">
      <c r="A143">
        <v>1058</v>
      </c>
      <c r="B143" t="s">
        <v>2090</v>
      </c>
      <c r="C143" t="s">
        <v>2091</v>
      </c>
      <c r="D143">
        <v>26</v>
      </c>
      <c r="E143">
        <v>1060</v>
      </c>
      <c r="F143" t="s">
        <v>112</v>
      </c>
      <c r="G143" t="s">
        <v>98</v>
      </c>
      <c r="H143">
        <v>1</v>
      </c>
      <c r="I143">
        <v>2016</v>
      </c>
      <c r="J143" s="1">
        <v>8900</v>
      </c>
      <c r="K143" s="1">
        <v>213800</v>
      </c>
      <c r="L143" s="1">
        <v>222700</v>
      </c>
      <c r="M143" s="1">
        <v>222700</v>
      </c>
      <c r="N143" s="1">
        <v>21300</v>
      </c>
      <c r="O143" s="1">
        <f t="shared" si="14"/>
        <v>-201400</v>
      </c>
      <c r="P143" s="4">
        <f t="shared" si="15"/>
        <v>499.69800000000004</v>
      </c>
      <c r="Q143" s="4">
        <f t="shared" si="16"/>
        <v>19.219153846153848</v>
      </c>
      <c r="R143" s="2"/>
      <c r="T143" s="3">
        <f t="shared" si="17"/>
        <v>-3944.8110772286655</v>
      </c>
      <c r="U143" s="3">
        <f t="shared" si="19"/>
        <v>82.496034036888958</v>
      </c>
      <c r="V143" s="3">
        <f t="shared" si="20"/>
        <v>-3862.3150431917766</v>
      </c>
      <c r="X143" s="3">
        <f t="shared" si="18"/>
        <v>2.2438167938931302</v>
      </c>
    </row>
    <row r="144" spans="1:24" x14ac:dyDescent="0.2">
      <c r="A144">
        <v>899</v>
      </c>
      <c r="B144" t="s">
        <v>2031</v>
      </c>
      <c r="C144" t="s">
        <v>2032</v>
      </c>
      <c r="D144">
        <v>30.3</v>
      </c>
      <c r="E144">
        <v>1010</v>
      </c>
      <c r="F144" t="s">
        <v>16</v>
      </c>
      <c r="G144" t="s">
        <v>98</v>
      </c>
      <c r="H144">
        <v>1</v>
      </c>
      <c r="I144">
        <v>2016</v>
      </c>
      <c r="J144" s="1">
        <v>604100</v>
      </c>
      <c r="K144" s="1">
        <v>468800</v>
      </c>
      <c r="L144" s="1">
        <v>1072900</v>
      </c>
      <c r="M144" s="1">
        <v>1072900</v>
      </c>
      <c r="N144" s="1">
        <v>872000</v>
      </c>
      <c r="O144" s="1">
        <f t="shared" si="14"/>
        <v>-200900</v>
      </c>
      <c r="P144" s="4">
        <f t="shared" si="15"/>
        <v>20457.12</v>
      </c>
      <c r="Q144" s="4">
        <f t="shared" si="16"/>
        <v>675.15247524752465</v>
      </c>
      <c r="R144" s="2"/>
      <c r="T144" s="3">
        <f t="shared" si="17"/>
        <v>-3935.0176038492496</v>
      </c>
      <c r="U144" s="3">
        <f t="shared" si="19"/>
        <v>3377.3024262989279</v>
      </c>
      <c r="V144" s="3">
        <f t="shared" si="20"/>
        <v>-557.71517755032164</v>
      </c>
      <c r="X144" s="3">
        <f t="shared" si="18"/>
        <v>19.067126479634634</v>
      </c>
    </row>
    <row r="145" spans="1:24" x14ac:dyDescent="0.2">
      <c r="A145">
        <v>821</v>
      </c>
      <c r="B145" t="s">
        <v>962</v>
      </c>
      <c r="C145" t="s">
        <v>963</v>
      </c>
      <c r="D145">
        <v>21.6</v>
      </c>
      <c r="E145">
        <v>6236</v>
      </c>
      <c r="F145" t="s">
        <v>964</v>
      </c>
      <c r="H145">
        <v>1</v>
      </c>
      <c r="I145">
        <v>2016</v>
      </c>
      <c r="J145" s="1">
        <v>0</v>
      </c>
      <c r="K145" s="1">
        <v>200300</v>
      </c>
      <c r="L145" s="1">
        <v>200300</v>
      </c>
      <c r="M145" s="1">
        <v>200300</v>
      </c>
      <c r="N145" s="1">
        <v>1300</v>
      </c>
      <c r="O145" s="1">
        <f t="shared" si="14"/>
        <v>-199000</v>
      </c>
      <c r="P145" s="4">
        <f t="shared" si="15"/>
        <v>30.498000000000001</v>
      </c>
      <c r="Q145" s="4">
        <f t="shared" si="16"/>
        <v>1.4119444444444444</v>
      </c>
      <c r="R145" s="2"/>
      <c r="T145" s="3">
        <f t="shared" si="17"/>
        <v>-3897.8024050074696</v>
      </c>
      <c r="U145" s="3">
        <f t="shared" si="19"/>
        <v>5.0349692135190445</v>
      </c>
      <c r="V145" s="3">
        <f t="shared" si="20"/>
        <v>-3892.7674357939504</v>
      </c>
      <c r="X145" s="3">
        <f t="shared" si="18"/>
        <v>0.15226160758861707</v>
      </c>
    </row>
    <row r="146" spans="1:24" x14ac:dyDescent="0.2">
      <c r="A146">
        <v>1131</v>
      </c>
      <c r="B146" t="s">
        <v>1258</v>
      </c>
      <c r="C146" t="s">
        <v>1259</v>
      </c>
      <c r="D146">
        <v>64.37</v>
      </c>
      <c r="E146">
        <v>1010</v>
      </c>
      <c r="F146" t="s">
        <v>16</v>
      </c>
      <c r="G146" t="s">
        <v>98</v>
      </c>
      <c r="H146">
        <v>1</v>
      </c>
      <c r="I146">
        <v>2016</v>
      </c>
      <c r="J146" s="1">
        <v>30900</v>
      </c>
      <c r="K146" s="1">
        <v>289900</v>
      </c>
      <c r="L146" s="1">
        <v>320800</v>
      </c>
      <c r="M146" s="1">
        <v>320800</v>
      </c>
      <c r="N146" s="1">
        <v>122100</v>
      </c>
      <c r="O146" s="1">
        <f t="shared" si="14"/>
        <v>-198700</v>
      </c>
      <c r="P146" s="4">
        <f t="shared" si="15"/>
        <v>2864.4659999999999</v>
      </c>
      <c r="Q146" s="4">
        <f t="shared" si="16"/>
        <v>44.500015535187195</v>
      </c>
      <c r="R146" s="2"/>
      <c r="T146" s="3">
        <f t="shared" si="17"/>
        <v>-3891.92632097982</v>
      </c>
      <c r="U146" s="3">
        <f t="shared" si="19"/>
        <v>472.89980074667329</v>
      </c>
      <c r="V146" s="3">
        <f t="shared" si="20"/>
        <v>-3419.0265202331466</v>
      </c>
      <c r="X146" s="3">
        <f t="shared" si="18"/>
        <v>8.9291334164588516</v>
      </c>
    </row>
    <row r="147" spans="1:24" x14ac:dyDescent="0.2">
      <c r="A147">
        <v>1272</v>
      </c>
      <c r="B147" t="s">
        <v>1674</v>
      </c>
      <c r="C147" t="s">
        <v>1675</v>
      </c>
      <c r="D147">
        <v>76</v>
      </c>
      <c r="E147">
        <v>1010</v>
      </c>
      <c r="F147" t="s">
        <v>16</v>
      </c>
      <c r="G147" t="s">
        <v>98</v>
      </c>
      <c r="H147">
        <v>1</v>
      </c>
      <c r="I147">
        <v>2016</v>
      </c>
      <c r="J147" s="1">
        <v>367100</v>
      </c>
      <c r="K147" s="1">
        <v>317300</v>
      </c>
      <c r="L147" s="1">
        <v>684400</v>
      </c>
      <c r="M147" s="1">
        <v>684400</v>
      </c>
      <c r="N147" s="1">
        <v>487200</v>
      </c>
      <c r="O147" s="1">
        <f t="shared" si="14"/>
        <v>-197200</v>
      </c>
      <c r="P147" s="4">
        <f t="shared" si="15"/>
        <v>11429.712</v>
      </c>
      <c r="Q147" s="4">
        <f t="shared" si="16"/>
        <v>150.39094736842105</v>
      </c>
      <c r="R147" s="2"/>
      <c r="T147" s="3">
        <f t="shared" si="17"/>
        <v>-3862.5459008415728</v>
      </c>
      <c r="U147" s="3">
        <f t="shared" si="19"/>
        <v>1886.9515390972911</v>
      </c>
      <c r="V147" s="3">
        <f t="shared" si="20"/>
        <v>-1975.5943617442817</v>
      </c>
      <c r="X147" s="3">
        <f t="shared" si="18"/>
        <v>16.700338983050848</v>
      </c>
    </row>
    <row r="148" spans="1:24" x14ac:dyDescent="0.2">
      <c r="A148">
        <v>290</v>
      </c>
      <c r="B148" t="s">
        <v>555</v>
      </c>
      <c r="C148" t="s">
        <v>556</v>
      </c>
      <c r="D148">
        <v>11.2</v>
      </c>
      <c r="E148">
        <v>1010</v>
      </c>
      <c r="F148" t="s">
        <v>16</v>
      </c>
      <c r="G148" t="s">
        <v>98</v>
      </c>
      <c r="H148">
        <v>1</v>
      </c>
      <c r="I148">
        <v>2016</v>
      </c>
      <c r="J148" s="1">
        <v>269000</v>
      </c>
      <c r="K148" s="1">
        <v>476100</v>
      </c>
      <c r="L148" s="1">
        <v>745100</v>
      </c>
      <c r="M148" s="1">
        <v>745100</v>
      </c>
      <c r="N148" s="1">
        <v>550000</v>
      </c>
      <c r="O148" s="1">
        <f t="shared" si="14"/>
        <v>-195100</v>
      </c>
      <c r="P148" s="4">
        <f t="shared" si="15"/>
        <v>12903</v>
      </c>
      <c r="Q148" s="4">
        <f t="shared" si="16"/>
        <v>1152.0535714285716</v>
      </c>
      <c r="R148" s="2"/>
      <c r="T148" s="3">
        <f t="shared" si="17"/>
        <v>-3821.4133126480265</v>
      </c>
      <c r="U148" s="3">
        <f t="shared" si="19"/>
        <v>2130.1792826426727</v>
      </c>
      <c r="V148" s="3">
        <f t="shared" si="20"/>
        <v>-1691.2340300053538</v>
      </c>
      <c r="X148" s="3">
        <f t="shared" si="18"/>
        <v>17.317138639108844</v>
      </c>
    </row>
    <row r="149" spans="1:24" x14ac:dyDescent="0.2">
      <c r="A149">
        <v>1360</v>
      </c>
      <c r="B149" t="s">
        <v>1822</v>
      </c>
      <c r="C149" t="s">
        <v>1823</v>
      </c>
      <c r="D149">
        <v>117.4</v>
      </c>
      <c r="E149">
        <v>6133</v>
      </c>
      <c r="F149" t="s">
        <v>1117</v>
      </c>
      <c r="G149" t="s">
        <v>1072</v>
      </c>
      <c r="H149">
        <v>1</v>
      </c>
      <c r="I149">
        <v>2016</v>
      </c>
      <c r="J149" s="1">
        <v>0</v>
      </c>
      <c r="K149" s="1">
        <v>206800</v>
      </c>
      <c r="L149" s="1">
        <v>206800</v>
      </c>
      <c r="M149" s="1">
        <v>206800</v>
      </c>
      <c r="N149" s="1">
        <v>12400</v>
      </c>
      <c r="O149" s="1">
        <f t="shared" si="14"/>
        <v>-194400</v>
      </c>
      <c r="P149" s="4">
        <f t="shared" si="15"/>
        <v>290.904</v>
      </c>
      <c r="Q149" s="4">
        <f t="shared" si="16"/>
        <v>2.4778875638841567</v>
      </c>
      <c r="R149" s="2"/>
      <c r="T149" s="3">
        <f t="shared" si="17"/>
        <v>-3807.7024499168447</v>
      </c>
      <c r="U149" s="3">
        <f t="shared" si="19"/>
        <v>48.025860190489347</v>
      </c>
      <c r="V149" s="3">
        <f t="shared" si="20"/>
        <v>-3759.6765897263554</v>
      </c>
      <c r="X149" s="3">
        <f t="shared" si="18"/>
        <v>1.4066924564796903</v>
      </c>
    </row>
    <row r="150" spans="1:24" x14ac:dyDescent="0.2">
      <c r="A150">
        <v>1022</v>
      </c>
      <c r="B150" t="s">
        <v>1656</v>
      </c>
      <c r="C150" t="s">
        <v>1657</v>
      </c>
      <c r="D150">
        <v>52</v>
      </c>
      <c r="E150">
        <v>1010</v>
      </c>
      <c r="F150" t="s">
        <v>16</v>
      </c>
      <c r="G150" t="s">
        <v>98</v>
      </c>
      <c r="H150">
        <v>1</v>
      </c>
      <c r="I150">
        <v>2016</v>
      </c>
      <c r="J150" s="1">
        <v>256100</v>
      </c>
      <c r="K150" s="1">
        <v>333400</v>
      </c>
      <c r="L150" s="1">
        <v>589500</v>
      </c>
      <c r="M150" s="1">
        <v>589500</v>
      </c>
      <c r="N150" s="1">
        <v>396600</v>
      </c>
      <c r="O150" s="1">
        <f t="shared" si="14"/>
        <v>-192900</v>
      </c>
      <c r="P150" s="4">
        <f t="shared" si="15"/>
        <v>9304.2360000000008</v>
      </c>
      <c r="Q150" s="4">
        <f t="shared" si="16"/>
        <v>178.92761538461539</v>
      </c>
      <c r="R150" s="2"/>
      <c r="T150" s="3">
        <f t="shared" si="17"/>
        <v>-3778.3220297785974</v>
      </c>
      <c r="U150" s="3">
        <f t="shared" si="19"/>
        <v>1536.0529154474254</v>
      </c>
      <c r="V150" s="3">
        <f t="shared" si="20"/>
        <v>-2242.2691143311722</v>
      </c>
      <c r="X150" s="3">
        <f t="shared" si="18"/>
        <v>15.78326717557252</v>
      </c>
    </row>
    <row r="151" spans="1:24" x14ac:dyDescent="0.2">
      <c r="A151">
        <v>1227</v>
      </c>
      <c r="B151" t="s">
        <v>2201</v>
      </c>
      <c r="C151" t="s">
        <v>2202</v>
      </c>
      <c r="D151">
        <v>65</v>
      </c>
      <c r="E151">
        <v>1010</v>
      </c>
      <c r="F151" t="s">
        <v>16</v>
      </c>
      <c r="G151" t="s">
        <v>1072</v>
      </c>
      <c r="H151">
        <v>1</v>
      </c>
      <c r="I151">
        <v>2016</v>
      </c>
      <c r="J151" s="1">
        <v>404100</v>
      </c>
      <c r="K151" s="1">
        <v>338100</v>
      </c>
      <c r="L151" s="1">
        <v>742200</v>
      </c>
      <c r="M151" s="1">
        <v>742200</v>
      </c>
      <c r="N151" s="1">
        <v>550400</v>
      </c>
      <c r="O151" s="1">
        <f t="shared" si="14"/>
        <v>-191800</v>
      </c>
      <c r="P151" s="4">
        <f t="shared" si="15"/>
        <v>12912.384</v>
      </c>
      <c r="Q151" s="4">
        <f t="shared" si="16"/>
        <v>198.65206153846154</v>
      </c>
      <c r="R151" s="2"/>
      <c r="T151" s="3">
        <f t="shared" si="17"/>
        <v>-3756.7763883438829</v>
      </c>
      <c r="U151" s="3">
        <f t="shared" si="19"/>
        <v>2131.72850393914</v>
      </c>
      <c r="V151" s="3">
        <f t="shared" si="20"/>
        <v>-1625.0478844047429</v>
      </c>
      <c r="X151" s="3">
        <f t="shared" si="18"/>
        <v>17.397445432497978</v>
      </c>
    </row>
    <row r="152" spans="1:24" x14ac:dyDescent="0.2">
      <c r="A152">
        <v>804</v>
      </c>
      <c r="B152" t="s">
        <v>940</v>
      </c>
      <c r="C152" t="s">
        <v>941</v>
      </c>
      <c r="D152">
        <v>47.7</v>
      </c>
      <c r="E152">
        <v>1090</v>
      </c>
      <c r="F152" t="s">
        <v>24</v>
      </c>
      <c r="G152" t="s">
        <v>98</v>
      </c>
      <c r="H152">
        <v>2</v>
      </c>
      <c r="I152">
        <v>2016</v>
      </c>
      <c r="J152" s="1">
        <v>364800</v>
      </c>
      <c r="K152" s="1">
        <v>361800</v>
      </c>
      <c r="L152" s="1">
        <v>726600</v>
      </c>
      <c r="M152" s="1">
        <v>726600</v>
      </c>
      <c r="N152" s="1">
        <v>535100</v>
      </c>
      <c r="O152" s="1">
        <f t="shared" si="14"/>
        <v>-191500</v>
      </c>
      <c r="P152" s="4">
        <f t="shared" si="15"/>
        <v>12553.446000000002</v>
      </c>
      <c r="Q152" s="4">
        <f t="shared" si="16"/>
        <v>263.17496855345917</v>
      </c>
      <c r="R152" s="2"/>
      <c r="T152" s="3">
        <f t="shared" si="17"/>
        <v>-3750.9003043162334</v>
      </c>
      <c r="U152" s="3">
        <f t="shared" si="19"/>
        <v>2072.4707893492618</v>
      </c>
      <c r="V152" s="3">
        <f t="shared" si="20"/>
        <v>-1678.4295149669715</v>
      </c>
      <c r="X152" s="3">
        <f t="shared" si="18"/>
        <v>17.276969446738235</v>
      </c>
    </row>
    <row r="153" spans="1:24" x14ac:dyDescent="0.2">
      <c r="A153">
        <v>361</v>
      </c>
      <c r="B153" t="s">
        <v>587</v>
      </c>
      <c r="C153" t="s">
        <v>588</v>
      </c>
      <c r="D153">
        <v>40</v>
      </c>
      <c r="E153">
        <v>1010</v>
      </c>
      <c r="F153" t="s">
        <v>16</v>
      </c>
      <c r="G153" t="s">
        <v>98</v>
      </c>
      <c r="H153">
        <v>1</v>
      </c>
      <c r="I153">
        <v>2016</v>
      </c>
      <c r="J153" s="1">
        <v>315000</v>
      </c>
      <c r="K153" s="1">
        <v>311700</v>
      </c>
      <c r="L153" s="1">
        <v>626700</v>
      </c>
      <c r="M153" s="1">
        <v>626700</v>
      </c>
      <c r="N153" s="1">
        <v>435400</v>
      </c>
      <c r="O153" s="1">
        <f t="shared" si="14"/>
        <v>-191300</v>
      </c>
      <c r="P153" s="4">
        <f t="shared" si="15"/>
        <v>10214.484</v>
      </c>
      <c r="Q153" s="4">
        <f t="shared" si="16"/>
        <v>255.3621</v>
      </c>
      <c r="R153" s="2"/>
      <c r="T153" s="3">
        <f t="shared" si="17"/>
        <v>-3746.982914964467</v>
      </c>
      <c r="U153" s="3">
        <f t="shared" si="19"/>
        <v>1686.3273812047628</v>
      </c>
      <c r="V153" s="3">
        <f t="shared" si="20"/>
        <v>-2060.6555337597042</v>
      </c>
      <c r="X153" s="3">
        <f t="shared" si="18"/>
        <v>16.298841550981329</v>
      </c>
    </row>
    <row r="154" spans="1:24" x14ac:dyDescent="0.2">
      <c r="A154">
        <v>476</v>
      </c>
      <c r="B154" t="s">
        <v>791</v>
      </c>
      <c r="C154" t="s">
        <v>792</v>
      </c>
      <c r="D154">
        <v>37.4</v>
      </c>
      <c r="E154">
        <v>1010</v>
      </c>
      <c r="F154" t="s">
        <v>16</v>
      </c>
      <c r="G154" t="s">
        <v>98</v>
      </c>
      <c r="H154">
        <v>1</v>
      </c>
      <c r="I154">
        <v>2016</v>
      </c>
      <c r="J154" s="1">
        <v>261600</v>
      </c>
      <c r="K154" s="1">
        <v>345100</v>
      </c>
      <c r="L154" s="1">
        <v>606700</v>
      </c>
      <c r="M154" s="1">
        <v>606700</v>
      </c>
      <c r="N154" s="1">
        <v>416700</v>
      </c>
      <c r="O154" s="1">
        <f t="shared" si="14"/>
        <v>-190000</v>
      </c>
      <c r="P154" s="4">
        <f t="shared" si="15"/>
        <v>9775.7819999999992</v>
      </c>
      <c r="Q154" s="4">
        <f t="shared" si="16"/>
        <v>261.38454545454545</v>
      </c>
      <c r="R154" s="2"/>
      <c r="T154" s="3">
        <f t="shared" si="17"/>
        <v>-3721.5198841779861</v>
      </c>
      <c r="U154" s="3">
        <f t="shared" si="19"/>
        <v>1613.901285594912</v>
      </c>
      <c r="V154" s="3">
        <f t="shared" si="20"/>
        <v>-2107.6185985830743</v>
      </c>
      <c r="X154" s="3">
        <f t="shared" si="18"/>
        <v>16.113041041701003</v>
      </c>
    </row>
    <row r="155" spans="1:24" x14ac:dyDescent="0.2">
      <c r="A155">
        <v>101203</v>
      </c>
      <c r="B155" t="s">
        <v>726</v>
      </c>
      <c r="C155" t="s">
        <v>1888</v>
      </c>
      <c r="D155">
        <v>15.1</v>
      </c>
      <c r="E155">
        <v>6506</v>
      </c>
      <c r="F155" t="s">
        <v>176</v>
      </c>
      <c r="G155" t="s">
        <v>98</v>
      </c>
      <c r="H155">
        <v>1</v>
      </c>
      <c r="I155">
        <v>2016</v>
      </c>
      <c r="J155" s="1">
        <v>0</v>
      </c>
      <c r="K155" s="1">
        <v>195100</v>
      </c>
      <c r="L155" s="1">
        <v>195100</v>
      </c>
      <c r="M155" s="1">
        <v>195100</v>
      </c>
      <c r="N155" s="1">
        <v>6400</v>
      </c>
      <c r="O155" s="1">
        <f t="shared" si="14"/>
        <v>-188700</v>
      </c>
      <c r="P155" s="4">
        <f t="shared" si="15"/>
        <v>150.14400000000001</v>
      </c>
      <c r="Q155" s="4">
        <f t="shared" si="16"/>
        <v>9.9433112582781469</v>
      </c>
      <c r="R155" s="2"/>
      <c r="T155" s="3">
        <f t="shared" si="17"/>
        <v>-3696.0568533915048</v>
      </c>
      <c r="U155" s="3">
        <f t="shared" si="19"/>
        <v>24.787540743478374</v>
      </c>
      <c r="V155" s="3">
        <f t="shared" si="20"/>
        <v>-3671.2693126480262</v>
      </c>
      <c r="X155" s="3">
        <f t="shared" si="18"/>
        <v>0.76957457713992827</v>
      </c>
    </row>
    <row r="156" spans="1:24" x14ac:dyDescent="0.2">
      <c r="A156">
        <v>1337</v>
      </c>
      <c r="B156" t="s">
        <v>1720</v>
      </c>
      <c r="C156" t="s">
        <v>1721</v>
      </c>
      <c r="D156">
        <v>13.61</v>
      </c>
      <c r="E156">
        <v>6234</v>
      </c>
      <c r="F156" t="s">
        <v>150</v>
      </c>
      <c r="G156" t="s">
        <v>98</v>
      </c>
      <c r="H156">
        <v>1</v>
      </c>
      <c r="I156">
        <v>2016</v>
      </c>
      <c r="J156" s="1">
        <v>0</v>
      </c>
      <c r="K156" s="1">
        <v>188900</v>
      </c>
      <c r="L156" s="1">
        <v>188900</v>
      </c>
      <c r="M156" s="1">
        <v>188900</v>
      </c>
      <c r="N156" s="1">
        <v>800</v>
      </c>
      <c r="O156" s="1">
        <f t="shared" si="14"/>
        <v>-188100</v>
      </c>
      <c r="P156" s="4">
        <f t="shared" si="15"/>
        <v>18.768000000000001</v>
      </c>
      <c r="Q156" s="4">
        <f t="shared" si="16"/>
        <v>1.3789860396767084</v>
      </c>
      <c r="R156" s="2"/>
      <c r="T156" s="3">
        <f t="shared" si="17"/>
        <v>-3684.3046853362061</v>
      </c>
      <c r="U156" s="3">
        <f t="shared" si="19"/>
        <v>3.0984425929347967</v>
      </c>
      <c r="V156" s="3">
        <f t="shared" si="20"/>
        <v>-3681.2062427432716</v>
      </c>
      <c r="X156" s="3">
        <f t="shared" si="18"/>
        <v>9.935415563790366E-2</v>
      </c>
    </row>
    <row r="157" spans="1:24" x14ac:dyDescent="0.2">
      <c r="A157">
        <v>294</v>
      </c>
      <c r="B157" t="s">
        <v>557</v>
      </c>
      <c r="C157" t="s">
        <v>558</v>
      </c>
      <c r="D157">
        <v>37.299999999999997</v>
      </c>
      <c r="E157">
        <v>1010</v>
      </c>
      <c r="F157" t="s">
        <v>16</v>
      </c>
      <c r="G157" t="s">
        <v>98</v>
      </c>
      <c r="H157">
        <v>1</v>
      </c>
      <c r="I157">
        <v>2016</v>
      </c>
      <c r="J157" s="1">
        <v>378500</v>
      </c>
      <c r="K157" s="1">
        <v>325400</v>
      </c>
      <c r="L157" s="1">
        <v>703900</v>
      </c>
      <c r="M157" s="1">
        <v>703900</v>
      </c>
      <c r="N157" s="1">
        <v>517400</v>
      </c>
      <c r="O157" s="1">
        <f t="shared" si="14"/>
        <v>-186500</v>
      </c>
      <c r="P157" s="4">
        <f t="shared" si="15"/>
        <v>12138.204</v>
      </c>
      <c r="Q157" s="4">
        <f t="shared" si="16"/>
        <v>325.42101876675605</v>
      </c>
      <c r="R157" s="2"/>
      <c r="T157" s="3">
        <f t="shared" si="17"/>
        <v>-3652.9655705220757</v>
      </c>
      <c r="U157" s="3">
        <f t="shared" si="19"/>
        <v>2003.9177469805795</v>
      </c>
      <c r="V157" s="3">
        <f t="shared" si="20"/>
        <v>-1649.0478235414962</v>
      </c>
      <c r="X157" s="3">
        <f t="shared" si="18"/>
        <v>17.24421650802671</v>
      </c>
    </row>
    <row r="158" spans="1:24" x14ac:dyDescent="0.2">
      <c r="A158">
        <v>100264</v>
      </c>
      <c r="B158" t="s">
        <v>2098</v>
      </c>
      <c r="C158" t="s">
        <v>2099</v>
      </c>
      <c r="D158">
        <v>11.46</v>
      </c>
      <c r="E158">
        <v>6334</v>
      </c>
      <c r="F158" t="s">
        <v>348</v>
      </c>
      <c r="G158" t="s">
        <v>98</v>
      </c>
      <c r="H158">
        <v>1</v>
      </c>
      <c r="I158">
        <v>2016</v>
      </c>
      <c r="J158" s="1">
        <v>0</v>
      </c>
      <c r="K158" s="1">
        <v>185900</v>
      </c>
      <c r="L158" s="1">
        <v>185900</v>
      </c>
      <c r="M158" s="1">
        <v>185900</v>
      </c>
      <c r="N158" s="1">
        <v>400</v>
      </c>
      <c r="O158" s="1">
        <f t="shared" si="14"/>
        <v>-185500</v>
      </c>
      <c r="P158" s="4">
        <f t="shared" si="15"/>
        <v>9.3840000000000003</v>
      </c>
      <c r="Q158" s="4">
        <f t="shared" si="16"/>
        <v>0.81884816753926704</v>
      </c>
      <c r="R158" s="2"/>
      <c r="T158" s="3">
        <f t="shared" si="17"/>
        <v>-3633.3786237632444</v>
      </c>
      <c r="U158" s="3">
        <f t="shared" si="19"/>
        <v>1.5492212964673984</v>
      </c>
      <c r="V158" s="3">
        <f t="shared" si="20"/>
        <v>-3631.8294024667771</v>
      </c>
      <c r="X158" s="3">
        <f t="shared" si="18"/>
        <v>5.0478752017213559E-2</v>
      </c>
    </row>
    <row r="159" spans="1:24" x14ac:dyDescent="0.2">
      <c r="A159">
        <v>1144</v>
      </c>
      <c r="B159" t="s">
        <v>1274</v>
      </c>
      <c r="C159" t="s">
        <v>1275</v>
      </c>
      <c r="D159">
        <v>40.799999999999997</v>
      </c>
      <c r="E159">
        <v>1010</v>
      </c>
      <c r="F159" t="s">
        <v>16</v>
      </c>
      <c r="G159" t="s">
        <v>98</v>
      </c>
      <c r="H159">
        <v>1</v>
      </c>
      <c r="I159">
        <v>2016</v>
      </c>
      <c r="J159" s="1">
        <v>395700</v>
      </c>
      <c r="K159" s="1">
        <v>305400</v>
      </c>
      <c r="L159" s="1">
        <v>701100</v>
      </c>
      <c r="M159" s="1">
        <v>701100</v>
      </c>
      <c r="N159" s="1">
        <v>516700</v>
      </c>
      <c r="O159" s="1">
        <f t="shared" si="14"/>
        <v>-184400</v>
      </c>
      <c r="P159" s="4">
        <f t="shared" si="15"/>
        <v>12121.782000000001</v>
      </c>
      <c r="Q159" s="4">
        <f t="shared" si="16"/>
        <v>297.10250000000002</v>
      </c>
      <c r="R159" s="2"/>
      <c r="T159" s="3">
        <f t="shared" si="17"/>
        <v>-3611.8329823285299</v>
      </c>
      <c r="U159" s="3">
        <f t="shared" si="19"/>
        <v>2001.2066097117618</v>
      </c>
      <c r="V159" s="3">
        <f t="shared" si="20"/>
        <v>-1610.6263726167681</v>
      </c>
      <c r="X159" s="3">
        <f t="shared" si="18"/>
        <v>17.289661959777494</v>
      </c>
    </row>
    <row r="160" spans="1:24" x14ac:dyDescent="0.2">
      <c r="A160">
        <v>844</v>
      </c>
      <c r="B160" t="s">
        <v>620</v>
      </c>
      <c r="C160" t="s">
        <v>621</v>
      </c>
      <c r="D160">
        <v>45.8</v>
      </c>
      <c r="E160">
        <v>1013</v>
      </c>
      <c r="F160" t="s">
        <v>246</v>
      </c>
      <c r="G160" t="s">
        <v>98</v>
      </c>
      <c r="H160">
        <v>1</v>
      </c>
      <c r="I160">
        <v>2016</v>
      </c>
      <c r="J160" s="1">
        <v>5900</v>
      </c>
      <c r="K160" s="1">
        <v>263800</v>
      </c>
      <c r="L160" s="1">
        <v>269700</v>
      </c>
      <c r="M160" s="1">
        <v>269700</v>
      </c>
      <c r="N160" s="1">
        <v>85800</v>
      </c>
      <c r="O160" s="1">
        <f t="shared" si="14"/>
        <v>-183900</v>
      </c>
      <c r="P160" s="4">
        <f t="shared" si="15"/>
        <v>2012.8679999999999</v>
      </c>
      <c r="Q160" s="4">
        <f t="shared" si="16"/>
        <v>43.949082969432318</v>
      </c>
      <c r="R160" s="2"/>
      <c r="T160" s="3">
        <f t="shared" si="17"/>
        <v>-3602.039508949114</v>
      </c>
      <c r="U160" s="3">
        <f t="shared" si="19"/>
        <v>332.30796809225689</v>
      </c>
      <c r="V160" s="3">
        <f t="shared" si="20"/>
        <v>-3269.731540856857</v>
      </c>
      <c r="X160" s="3">
        <f t="shared" si="18"/>
        <v>7.4633592880978865</v>
      </c>
    </row>
    <row r="161" spans="1:24" x14ac:dyDescent="0.2">
      <c r="A161">
        <v>1366</v>
      </c>
      <c r="B161" t="s">
        <v>1832</v>
      </c>
      <c r="C161" t="s">
        <v>1833</v>
      </c>
      <c r="D161">
        <v>41</v>
      </c>
      <c r="E161">
        <v>6215</v>
      </c>
      <c r="F161" t="s">
        <v>119</v>
      </c>
      <c r="G161" t="s">
        <v>98</v>
      </c>
      <c r="H161">
        <v>1</v>
      </c>
      <c r="I161">
        <v>2016</v>
      </c>
      <c r="J161" s="1">
        <v>0</v>
      </c>
      <c r="K161" s="1">
        <v>184800</v>
      </c>
      <c r="L161" s="1">
        <v>184800</v>
      </c>
      <c r="M161" s="1">
        <v>184800</v>
      </c>
      <c r="N161" s="1">
        <v>1600</v>
      </c>
      <c r="O161" s="1">
        <f t="shared" si="14"/>
        <v>-183200</v>
      </c>
      <c r="P161" s="4">
        <f t="shared" si="15"/>
        <v>37.536000000000001</v>
      </c>
      <c r="Q161" s="4">
        <f t="shared" si="16"/>
        <v>0.91551219512195126</v>
      </c>
      <c r="R161" s="2"/>
      <c r="T161" s="3">
        <f t="shared" si="17"/>
        <v>-3588.3286462179317</v>
      </c>
      <c r="U161" s="3">
        <f t="shared" si="19"/>
        <v>6.1968851858695935</v>
      </c>
      <c r="V161" s="3">
        <f t="shared" si="20"/>
        <v>-3582.1317610320621</v>
      </c>
      <c r="X161" s="3">
        <f t="shared" si="18"/>
        <v>0.20311688311688311</v>
      </c>
    </row>
    <row r="162" spans="1:24" x14ac:dyDescent="0.2">
      <c r="A162">
        <v>465</v>
      </c>
      <c r="B162" t="s">
        <v>779</v>
      </c>
      <c r="C162" t="s">
        <v>780</v>
      </c>
      <c r="D162">
        <v>36.200000000000003</v>
      </c>
      <c r="E162">
        <v>6516</v>
      </c>
      <c r="F162" t="s">
        <v>713</v>
      </c>
      <c r="G162" t="s">
        <v>98</v>
      </c>
      <c r="H162">
        <v>1</v>
      </c>
      <c r="I162">
        <v>2016</v>
      </c>
      <c r="J162" s="1">
        <v>0</v>
      </c>
      <c r="K162" s="1">
        <v>195500</v>
      </c>
      <c r="L162" s="1">
        <v>195500</v>
      </c>
      <c r="M162" s="1">
        <v>195500</v>
      </c>
      <c r="N162" s="1">
        <v>12300</v>
      </c>
      <c r="O162" s="1">
        <f t="shared" si="14"/>
        <v>-183200</v>
      </c>
      <c r="P162" s="4">
        <f t="shared" si="15"/>
        <v>288.55800000000005</v>
      </c>
      <c r="Q162" s="4">
        <f t="shared" si="16"/>
        <v>7.9712154696132602</v>
      </c>
      <c r="R162" s="2"/>
      <c r="T162" s="3">
        <f t="shared" si="17"/>
        <v>-3588.3286462179317</v>
      </c>
      <c r="U162" s="3">
        <f t="shared" si="19"/>
        <v>47.638554866372495</v>
      </c>
      <c r="V162" s="3">
        <f t="shared" si="20"/>
        <v>-3540.6900913515592</v>
      </c>
      <c r="X162" s="3">
        <f t="shared" si="18"/>
        <v>1.4760000000000002</v>
      </c>
    </row>
    <row r="163" spans="1:24" x14ac:dyDescent="0.2">
      <c r="A163">
        <v>1098</v>
      </c>
      <c r="B163" t="s">
        <v>2135</v>
      </c>
      <c r="C163" t="s">
        <v>2136</v>
      </c>
      <c r="D163">
        <v>26</v>
      </c>
      <c r="E163">
        <v>6236</v>
      </c>
      <c r="F163" t="s">
        <v>964</v>
      </c>
      <c r="G163" t="s">
        <v>98</v>
      </c>
      <c r="H163">
        <v>1</v>
      </c>
      <c r="I163">
        <v>2016</v>
      </c>
      <c r="J163" s="1">
        <v>0</v>
      </c>
      <c r="K163" s="1">
        <v>184200</v>
      </c>
      <c r="L163" s="1">
        <v>184200</v>
      </c>
      <c r="M163" s="1">
        <v>184200</v>
      </c>
      <c r="N163" s="1">
        <v>1800</v>
      </c>
      <c r="O163" s="1">
        <f t="shared" si="14"/>
        <v>-182400</v>
      </c>
      <c r="P163" s="4">
        <f t="shared" si="15"/>
        <v>42.228000000000002</v>
      </c>
      <c r="Q163" s="4">
        <f t="shared" si="16"/>
        <v>1.6241538461538463</v>
      </c>
      <c r="R163" s="2"/>
      <c r="T163" s="3">
        <f t="shared" si="17"/>
        <v>-3572.6590888108667</v>
      </c>
      <c r="U163" s="3">
        <f t="shared" si="19"/>
        <v>6.9714958341032922</v>
      </c>
      <c r="V163" s="3">
        <f t="shared" si="20"/>
        <v>-3565.6875929767634</v>
      </c>
      <c r="X163" s="3">
        <f t="shared" si="18"/>
        <v>0.22925081433224759</v>
      </c>
    </row>
    <row r="164" spans="1:24" x14ac:dyDescent="0.2">
      <c r="A164">
        <v>1055</v>
      </c>
      <c r="B164" t="s">
        <v>933</v>
      </c>
      <c r="C164" t="s">
        <v>934</v>
      </c>
      <c r="D164">
        <v>113</v>
      </c>
      <c r="E164">
        <v>6124</v>
      </c>
      <c r="F164" t="s">
        <v>935</v>
      </c>
      <c r="G164" t="s">
        <v>98</v>
      </c>
      <c r="H164">
        <v>1</v>
      </c>
      <c r="I164">
        <v>2016</v>
      </c>
      <c r="J164" s="1">
        <v>0</v>
      </c>
      <c r="K164" s="1">
        <v>199100</v>
      </c>
      <c r="L164" s="1">
        <v>199100</v>
      </c>
      <c r="M164" s="1">
        <v>199100</v>
      </c>
      <c r="N164" s="1">
        <v>16900</v>
      </c>
      <c r="O164" s="1">
        <f t="shared" si="14"/>
        <v>-182200</v>
      </c>
      <c r="P164" s="4">
        <f t="shared" si="15"/>
        <v>396.47399999999999</v>
      </c>
      <c r="Q164" s="4">
        <f t="shared" si="16"/>
        <v>3.5086194690265486</v>
      </c>
      <c r="R164" s="2"/>
      <c r="T164" s="3">
        <f t="shared" si="17"/>
        <v>-3568.7416994590999</v>
      </c>
      <c r="U164" s="3">
        <f t="shared" si="19"/>
        <v>65.454599775747567</v>
      </c>
      <c r="V164" s="3">
        <f t="shared" si="20"/>
        <v>-3503.2870996833522</v>
      </c>
      <c r="X164" s="3">
        <f t="shared" si="18"/>
        <v>1.9913309894525364</v>
      </c>
    </row>
    <row r="165" spans="1:24" x14ac:dyDescent="0.2">
      <c r="A165">
        <v>836</v>
      </c>
      <c r="B165" t="s">
        <v>606</v>
      </c>
      <c r="C165" t="s">
        <v>607</v>
      </c>
      <c r="D165">
        <v>14.84</v>
      </c>
      <c r="E165">
        <v>1060</v>
      </c>
      <c r="F165" t="s">
        <v>112</v>
      </c>
      <c r="G165" t="s">
        <v>98</v>
      </c>
      <c r="H165">
        <v>1</v>
      </c>
      <c r="I165">
        <v>2016</v>
      </c>
      <c r="J165" s="1">
        <v>7700</v>
      </c>
      <c r="K165" s="1">
        <v>196600</v>
      </c>
      <c r="L165" s="1">
        <v>204300</v>
      </c>
      <c r="M165" s="1">
        <v>204300</v>
      </c>
      <c r="N165" s="1">
        <v>23400</v>
      </c>
      <c r="O165" s="1">
        <f t="shared" si="14"/>
        <v>-180900</v>
      </c>
      <c r="P165" s="4">
        <f t="shared" si="15"/>
        <v>548.96399999999994</v>
      </c>
      <c r="Q165" s="4">
        <f t="shared" si="16"/>
        <v>36.992183288409699</v>
      </c>
      <c r="R165" s="2"/>
      <c r="T165" s="3">
        <f t="shared" si="17"/>
        <v>-3543.2786686726195</v>
      </c>
      <c r="U165" s="3">
        <f t="shared" si="19"/>
        <v>90.629445843342793</v>
      </c>
      <c r="V165" s="3">
        <f t="shared" si="20"/>
        <v>-3452.6492228292768</v>
      </c>
      <c r="X165" s="3">
        <f t="shared" si="18"/>
        <v>2.6870484581497793</v>
      </c>
    </row>
    <row r="166" spans="1:24" x14ac:dyDescent="0.2">
      <c r="A166">
        <v>101202</v>
      </c>
      <c r="B166" t="s">
        <v>726</v>
      </c>
      <c r="C166" t="s">
        <v>732</v>
      </c>
      <c r="D166">
        <v>9.56</v>
      </c>
      <c r="E166">
        <v>6325</v>
      </c>
      <c r="F166" t="s">
        <v>733</v>
      </c>
      <c r="G166" t="s">
        <v>98</v>
      </c>
      <c r="H166">
        <v>1</v>
      </c>
      <c r="I166">
        <v>2016</v>
      </c>
      <c r="J166" s="1">
        <v>0</v>
      </c>
      <c r="K166" s="1">
        <v>183200</v>
      </c>
      <c r="L166" s="1">
        <v>183200</v>
      </c>
      <c r="M166" s="1">
        <v>183200</v>
      </c>
      <c r="N166" s="1">
        <v>2900</v>
      </c>
      <c r="O166" s="1">
        <f t="shared" si="14"/>
        <v>-180300</v>
      </c>
      <c r="P166" s="4">
        <f t="shared" si="15"/>
        <v>68.034000000000006</v>
      </c>
      <c r="Q166" s="4">
        <f t="shared" si="16"/>
        <v>7.1165271966527195</v>
      </c>
      <c r="R166" s="2"/>
      <c r="T166" s="3">
        <f t="shared" si="17"/>
        <v>-3531.5265006173208</v>
      </c>
      <c r="U166" s="3">
        <f t="shared" si="19"/>
        <v>11.231854399388636</v>
      </c>
      <c r="V166" s="3">
        <f t="shared" si="20"/>
        <v>-3520.294646217932</v>
      </c>
      <c r="X166" s="3">
        <f t="shared" si="18"/>
        <v>0.37136462882096077</v>
      </c>
    </row>
    <row r="167" spans="1:24" x14ac:dyDescent="0.2">
      <c r="A167">
        <v>939</v>
      </c>
      <c r="B167" t="s">
        <v>2023</v>
      </c>
      <c r="C167" t="s">
        <v>2024</v>
      </c>
      <c r="D167">
        <v>47.12</v>
      </c>
      <c r="E167">
        <v>1010</v>
      </c>
      <c r="F167" t="s">
        <v>16</v>
      </c>
      <c r="G167" t="s">
        <v>98</v>
      </c>
      <c r="H167">
        <v>3</v>
      </c>
      <c r="I167">
        <v>2016</v>
      </c>
      <c r="J167" s="1">
        <v>518000</v>
      </c>
      <c r="K167" s="1">
        <v>472700</v>
      </c>
      <c r="L167" s="1">
        <v>990700</v>
      </c>
      <c r="M167" s="1">
        <v>990700</v>
      </c>
      <c r="N167" s="1">
        <v>811400</v>
      </c>
      <c r="O167" s="1">
        <f t="shared" si="14"/>
        <v>-179300</v>
      </c>
      <c r="P167" s="4">
        <f t="shared" si="15"/>
        <v>19035.444</v>
      </c>
      <c r="Q167" s="4">
        <f t="shared" si="16"/>
        <v>403.97801358234295</v>
      </c>
      <c r="R167" s="2"/>
      <c r="T167" s="3">
        <f t="shared" si="17"/>
        <v>-3511.939553858489</v>
      </c>
      <c r="U167" s="3">
        <f t="shared" si="19"/>
        <v>3142.5953998841173</v>
      </c>
      <c r="V167" s="3">
        <f t="shared" si="20"/>
        <v>-369.34415397437169</v>
      </c>
      <c r="X167" s="3">
        <f t="shared" si="18"/>
        <v>19.214135459775914</v>
      </c>
    </row>
    <row r="168" spans="1:24" x14ac:dyDescent="0.2">
      <c r="A168">
        <v>191</v>
      </c>
      <c r="B168" t="s">
        <v>120</v>
      </c>
      <c r="C168" t="s">
        <v>121</v>
      </c>
      <c r="D168">
        <v>104.74</v>
      </c>
      <c r="E168">
        <v>6514</v>
      </c>
      <c r="F168" t="s">
        <v>122</v>
      </c>
      <c r="G168" t="s">
        <v>98</v>
      </c>
      <c r="H168">
        <v>1</v>
      </c>
      <c r="I168">
        <v>2016</v>
      </c>
      <c r="J168" s="1">
        <v>0</v>
      </c>
      <c r="K168" s="1">
        <v>184700</v>
      </c>
      <c r="L168" s="1">
        <v>184700</v>
      </c>
      <c r="M168" s="1">
        <v>184700</v>
      </c>
      <c r="N168" s="1">
        <v>6000</v>
      </c>
      <c r="O168" s="1">
        <f t="shared" si="14"/>
        <v>-178700</v>
      </c>
      <c r="P168" s="4">
        <f t="shared" si="15"/>
        <v>140.76</v>
      </c>
      <c r="Q168" s="4">
        <f t="shared" si="16"/>
        <v>1.3438991789192285</v>
      </c>
      <c r="R168" s="2"/>
      <c r="T168" s="3">
        <f t="shared" si="17"/>
        <v>-3500.18738580319</v>
      </c>
      <c r="U168" s="3">
        <f t="shared" si="19"/>
        <v>23.238319447010973</v>
      </c>
      <c r="V168" s="3">
        <f t="shared" si="20"/>
        <v>-3476.9490663561792</v>
      </c>
      <c r="X168" s="3">
        <f t="shared" si="18"/>
        <v>0.76210070384407147</v>
      </c>
    </row>
    <row r="169" spans="1:24" x14ac:dyDescent="0.2">
      <c r="A169">
        <v>384</v>
      </c>
      <c r="B169" t="s">
        <v>681</v>
      </c>
      <c r="C169" t="s">
        <v>682</v>
      </c>
      <c r="D169">
        <v>18</v>
      </c>
      <c r="E169">
        <v>1013</v>
      </c>
      <c r="F169" t="s">
        <v>246</v>
      </c>
      <c r="G169" t="s">
        <v>98</v>
      </c>
      <c r="H169">
        <v>1</v>
      </c>
      <c r="I169">
        <v>2016</v>
      </c>
      <c r="J169" s="1">
        <v>34500</v>
      </c>
      <c r="K169" s="1">
        <v>404600</v>
      </c>
      <c r="L169" s="1">
        <v>439100</v>
      </c>
      <c r="M169" s="1">
        <v>439100</v>
      </c>
      <c r="N169" s="1">
        <v>261100</v>
      </c>
      <c r="O169" s="1">
        <f t="shared" si="14"/>
        <v>-178000</v>
      </c>
      <c r="P169" s="4">
        <f t="shared" si="15"/>
        <v>6125.4060000000009</v>
      </c>
      <c r="Q169" s="4">
        <f t="shared" si="16"/>
        <v>340.30033333333336</v>
      </c>
      <c r="R169" s="2"/>
      <c r="T169" s="3">
        <f t="shared" si="17"/>
        <v>-3486.4765230720081</v>
      </c>
      <c r="U169" s="3">
        <f t="shared" si="19"/>
        <v>1011.2542012690942</v>
      </c>
      <c r="V169" s="3">
        <f t="shared" si="20"/>
        <v>-2475.2223218029139</v>
      </c>
      <c r="X169" s="3">
        <f t="shared" si="18"/>
        <v>13.949911181963108</v>
      </c>
    </row>
    <row r="170" spans="1:24" x14ac:dyDescent="0.2">
      <c r="A170">
        <v>1373</v>
      </c>
      <c r="B170" t="s">
        <v>1836</v>
      </c>
      <c r="C170" t="s">
        <v>1837</v>
      </c>
      <c r="D170">
        <v>44.5</v>
      </c>
      <c r="E170">
        <v>1010</v>
      </c>
      <c r="F170" t="s">
        <v>16</v>
      </c>
      <c r="G170" t="s">
        <v>98</v>
      </c>
      <c r="H170">
        <v>2</v>
      </c>
      <c r="I170">
        <v>2016</v>
      </c>
      <c r="J170" s="1">
        <v>946000</v>
      </c>
      <c r="K170" s="1">
        <v>580800</v>
      </c>
      <c r="L170" s="1">
        <v>1526800</v>
      </c>
      <c r="M170" s="1">
        <v>1526800</v>
      </c>
      <c r="N170" s="1">
        <v>1349700</v>
      </c>
      <c r="O170" s="1">
        <f t="shared" si="14"/>
        <v>-177100</v>
      </c>
      <c r="P170" s="4">
        <f t="shared" si="15"/>
        <v>31663.962000000003</v>
      </c>
      <c r="Q170" s="4">
        <f t="shared" si="16"/>
        <v>711.54970786516856</v>
      </c>
      <c r="R170" s="2"/>
      <c r="T170" s="3">
        <f t="shared" si="17"/>
        <v>-3468.8482709890595</v>
      </c>
      <c r="U170" s="3">
        <f t="shared" si="19"/>
        <v>5227.4599596051185</v>
      </c>
      <c r="V170" s="3">
        <f t="shared" si="20"/>
        <v>1758.6116886160589</v>
      </c>
      <c r="X170" s="3">
        <f t="shared" si="18"/>
        <v>20.738775216138333</v>
      </c>
    </row>
    <row r="171" spans="1:24" x14ac:dyDescent="0.2">
      <c r="A171">
        <v>1076</v>
      </c>
      <c r="B171" t="s">
        <v>1113</v>
      </c>
      <c r="C171" t="s">
        <v>1114</v>
      </c>
      <c r="D171">
        <v>34.1</v>
      </c>
      <c r="E171">
        <v>6515</v>
      </c>
      <c r="F171" t="s">
        <v>187</v>
      </c>
      <c r="G171" t="s">
        <v>98</v>
      </c>
      <c r="H171">
        <v>1</v>
      </c>
      <c r="I171">
        <v>2016</v>
      </c>
      <c r="J171" s="1">
        <v>0</v>
      </c>
      <c r="K171" s="1">
        <v>180600</v>
      </c>
      <c r="L171" s="1">
        <v>180600</v>
      </c>
      <c r="M171" s="1">
        <v>180600</v>
      </c>
      <c r="N171" s="1">
        <v>5300</v>
      </c>
      <c r="O171" s="1">
        <f t="shared" si="14"/>
        <v>-175300</v>
      </c>
      <c r="P171" s="4">
        <f t="shared" si="15"/>
        <v>124.33799999999999</v>
      </c>
      <c r="Q171" s="4">
        <f t="shared" si="16"/>
        <v>3.6462756598240467</v>
      </c>
      <c r="R171" s="2"/>
      <c r="T171" s="3">
        <f t="shared" si="17"/>
        <v>-3433.5917668231632</v>
      </c>
      <c r="U171" s="3">
        <f t="shared" si="19"/>
        <v>20.527182178193026</v>
      </c>
      <c r="V171" s="3">
        <f t="shared" si="20"/>
        <v>-3413.0645846449702</v>
      </c>
      <c r="X171" s="3">
        <f t="shared" si="18"/>
        <v>0.68847176079734218</v>
      </c>
    </row>
    <row r="172" spans="1:24" x14ac:dyDescent="0.2">
      <c r="A172">
        <v>1309</v>
      </c>
      <c r="B172" t="s">
        <v>1698</v>
      </c>
      <c r="C172" t="s">
        <v>1699</v>
      </c>
      <c r="D172">
        <v>79.989999999999995</v>
      </c>
      <c r="E172">
        <v>6235</v>
      </c>
      <c r="F172" t="s">
        <v>1106</v>
      </c>
      <c r="G172" t="s">
        <v>1695</v>
      </c>
      <c r="H172">
        <v>1</v>
      </c>
      <c r="I172">
        <v>2016</v>
      </c>
      <c r="J172" s="1">
        <v>0</v>
      </c>
      <c r="K172" s="1">
        <v>180000</v>
      </c>
      <c r="L172" s="1">
        <v>180000</v>
      </c>
      <c r="M172" s="1">
        <v>180000</v>
      </c>
      <c r="N172" s="1">
        <v>5200</v>
      </c>
      <c r="O172" s="1">
        <f t="shared" si="14"/>
        <v>-174800</v>
      </c>
      <c r="P172" s="4">
        <f t="shared" si="15"/>
        <v>121.992</v>
      </c>
      <c r="Q172" s="4">
        <f t="shared" si="16"/>
        <v>1.5250906363295413</v>
      </c>
      <c r="R172" s="2"/>
      <c r="T172" s="3">
        <f t="shared" si="17"/>
        <v>-3423.7982934437473</v>
      </c>
      <c r="U172" s="3">
        <f t="shared" si="19"/>
        <v>20.139876854076178</v>
      </c>
      <c r="V172" s="3">
        <f t="shared" si="20"/>
        <v>-3403.6584165896711</v>
      </c>
      <c r="X172" s="3">
        <f t="shared" si="18"/>
        <v>0.67773333333333341</v>
      </c>
    </row>
    <row r="173" spans="1:24" x14ac:dyDescent="0.2">
      <c r="A173">
        <v>934</v>
      </c>
      <c r="B173" t="s">
        <v>2021</v>
      </c>
      <c r="C173" t="s">
        <v>2022</v>
      </c>
      <c r="D173">
        <v>15.7</v>
      </c>
      <c r="E173">
        <v>6115</v>
      </c>
      <c r="F173" t="s">
        <v>918</v>
      </c>
      <c r="G173" t="s">
        <v>1991</v>
      </c>
      <c r="H173">
        <v>1</v>
      </c>
      <c r="I173">
        <v>2016</v>
      </c>
      <c r="J173" s="1">
        <v>0</v>
      </c>
      <c r="K173" s="1">
        <v>174700</v>
      </c>
      <c r="L173" s="1">
        <v>174700</v>
      </c>
      <c r="M173" s="1">
        <v>174700</v>
      </c>
      <c r="N173" s="1">
        <v>1200</v>
      </c>
      <c r="O173" s="1">
        <f t="shared" si="14"/>
        <v>-173500</v>
      </c>
      <c r="P173" s="4">
        <f t="shared" si="15"/>
        <v>28.152000000000001</v>
      </c>
      <c r="Q173" s="4">
        <f t="shared" si="16"/>
        <v>1.7931210191082805</v>
      </c>
      <c r="R173" s="2"/>
      <c r="T173" s="3">
        <f t="shared" si="17"/>
        <v>-3398.335262657266</v>
      </c>
      <c r="U173" s="3">
        <f t="shared" si="19"/>
        <v>4.6476638894021942</v>
      </c>
      <c r="V173" s="3">
        <f t="shared" si="20"/>
        <v>-3393.6875987678636</v>
      </c>
      <c r="X173" s="3">
        <f t="shared" si="18"/>
        <v>0.16114481969089869</v>
      </c>
    </row>
    <row r="174" spans="1:24" x14ac:dyDescent="0.2">
      <c r="A174">
        <v>369</v>
      </c>
      <c r="B174" t="s">
        <v>1408</v>
      </c>
      <c r="C174" t="s">
        <v>1409</v>
      </c>
      <c r="D174">
        <v>45.73</v>
      </c>
      <c r="E174">
        <v>1010</v>
      </c>
      <c r="F174" t="s">
        <v>16</v>
      </c>
      <c r="G174" t="s">
        <v>98</v>
      </c>
      <c r="H174">
        <v>1</v>
      </c>
      <c r="I174">
        <v>2016</v>
      </c>
      <c r="J174" s="1">
        <v>450900</v>
      </c>
      <c r="K174" s="1">
        <v>417800</v>
      </c>
      <c r="L174" s="1">
        <v>868700</v>
      </c>
      <c r="M174" s="1">
        <v>868700</v>
      </c>
      <c r="N174" s="1">
        <v>695400</v>
      </c>
      <c r="O174" s="1">
        <f t="shared" si="14"/>
        <v>-173300</v>
      </c>
      <c r="P174" s="4">
        <f t="shared" si="15"/>
        <v>16314.084000000001</v>
      </c>
      <c r="Q174" s="4">
        <f t="shared" si="16"/>
        <v>356.7479553903346</v>
      </c>
      <c r="R174" s="2"/>
      <c r="T174" s="3">
        <f t="shared" si="17"/>
        <v>-3394.4178733055001</v>
      </c>
      <c r="U174" s="3">
        <f t="shared" si="19"/>
        <v>2693.3212239085715</v>
      </c>
      <c r="V174" s="3">
        <f t="shared" si="20"/>
        <v>-701.09664939692857</v>
      </c>
      <c r="X174" s="3">
        <f t="shared" si="18"/>
        <v>18.779882583170256</v>
      </c>
    </row>
    <row r="175" spans="1:24" x14ac:dyDescent="0.2">
      <c r="A175">
        <v>102874</v>
      </c>
      <c r="B175" t="s">
        <v>912</v>
      </c>
      <c r="C175" t="s">
        <v>913</v>
      </c>
      <c r="D175">
        <v>71</v>
      </c>
      <c r="E175">
        <v>6324</v>
      </c>
      <c r="F175" t="s">
        <v>728</v>
      </c>
      <c r="G175" t="s">
        <v>312</v>
      </c>
      <c r="H175">
        <v>1</v>
      </c>
      <c r="I175">
        <v>2016</v>
      </c>
      <c r="J175" s="1">
        <v>0</v>
      </c>
      <c r="K175" s="1">
        <v>176900</v>
      </c>
      <c r="L175" s="1">
        <v>176900</v>
      </c>
      <c r="M175" s="1">
        <v>176900</v>
      </c>
      <c r="N175" s="1">
        <v>3800</v>
      </c>
      <c r="O175" s="1">
        <f t="shared" si="14"/>
        <v>-173100</v>
      </c>
      <c r="P175" s="4">
        <f t="shared" si="15"/>
        <v>89.147999999999996</v>
      </c>
      <c r="Q175" s="4">
        <f t="shared" si="16"/>
        <v>1.2556056338028168</v>
      </c>
      <c r="R175" s="2"/>
      <c r="T175" s="3">
        <f t="shared" si="17"/>
        <v>-3390.5004839537337</v>
      </c>
      <c r="U175" s="3">
        <f t="shared" si="19"/>
        <v>14.717602316440281</v>
      </c>
      <c r="V175" s="3">
        <f t="shared" si="20"/>
        <v>-3375.7828816372935</v>
      </c>
      <c r="X175" s="3">
        <f t="shared" si="18"/>
        <v>0.50394573205200677</v>
      </c>
    </row>
    <row r="176" spans="1:24" x14ac:dyDescent="0.2">
      <c r="A176">
        <v>230</v>
      </c>
      <c r="B176" t="s">
        <v>164</v>
      </c>
      <c r="C176" t="s">
        <v>165</v>
      </c>
      <c r="D176">
        <v>29.4</v>
      </c>
      <c r="E176">
        <v>6335</v>
      </c>
      <c r="F176" t="s">
        <v>89</v>
      </c>
      <c r="G176" t="s">
        <v>98</v>
      </c>
      <c r="H176">
        <v>1</v>
      </c>
      <c r="I176">
        <v>2016</v>
      </c>
      <c r="J176" s="1">
        <v>0</v>
      </c>
      <c r="K176" s="1">
        <v>175200</v>
      </c>
      <c r="L176" s="1">
        <v>175200</v>
      </c>
      <c r="M176" s="1">
        <v>175200</v>
      </c>
      <c r="N176" s="1">
        <v>2800</v>
      </c>
      <c r="O176" s="1">
        <f t="shared" si="14"/>
        <v>-172400</v>
      </c>
      <c r="P176" s="4">
        <f t="shared" si="15"/>
        <v>65.688000000000002</v>
      </c>
      <c r="Q176" s="4">
        <f t="shared" si="16"/>
        <v>2.2342857142857144</v>
      </c>
      <c r="R176" s="2"/>
      <c r="T176" s="3">
        <f t="shared" si="17"/>
        <v>-3376.7896212225514</v>
      </c>
      <c r="U176" s="3">
        <f t="shared" si="19"/>
        <v>10.844549075271786</v>
      </c>
      <c r="V176" s="3">
        <f t="shared" si="20"/>
        <v>-3365.9450721472795</v>
      </c>
      <c r="X176" s="3">
        <f t="shared" si="18"/>
        <v>0.37493150684931509</v>
      </c>
    </row>
    <row r="177" spans="1:24" x14ac:dyDescent="0.2">
      <c r="A177">
        <v>1163</v>
      </c>
      <c r="B177" t="s">
        <v>1363</v>
      </c>
      <c r="C177" t="s">
        <v>1364</v>
      </c>
      <c r="D177">
        <v>55</v>
      </c>
      <c r="E177">
        <v>6235</v>
      </c>
      <c r="F177" t="s">
        <v>1106</v>
      </c>
      <c r="G177" t="s">
        <v>1072</v>
      </c>
      <c r="H177">
        <v>1</v>
      </c>
      <c r="I177">
        <v>2016</v>
      </c>
      <c r="J177" s="1">
        <v>0</v>
      </c>
      <c r="K177" s="1">
        <v>172600</v>
      </c>
      <c r="L177" s="1">
        <v>172600</v>
      </c>
      <c r="M177" s="1">
        <v>172600</v>
      </c>
      <c r="N177" s="1">
        <v>3600</v>
      </c>
      <c r="O177" s="1">
        <f t="shared" si="14"/>
        <v>-169000</v>
      </c>
      <c r="P177" s="4">
        <f t="shared" si="15"/>
        <v>84.456000000000003</v>
      </c>
      <c r="Q177" s="4">
        <f t="shared" si="16"/>
        <v>1.5355636363636365</v>
      </c>
      <c r="R177" s="2"/>
      <c r="T177" s="3">
        <f t="shared" si="17"/>
        <v>-3310.1940022425242</v>
      </c>
      <c r="U177" s="3">
        <f t="shared" si="19"/>
        <v>13.942991668206584</v>
      </c>
      <c r="V177" s="3">
        <f t="shared" si="20"/>
        <v>-3296.2510105743177</v>
      </c>
      <c r="X177" s="3">
        <f t="shared" si="18"/>
        <v>0.48931633835457711</v>
      </c>
    </row>
    <row r="178" spans="1:24" x14ac:dyDescent="0.2">
      <c r="A178">
        <v>1155</v>
      </c>
      <c r="B178" t="s">
        <v>1355</v>
      </c>
      <c r="C178" t="s">
        <v>1356</v>
      </c>
      <c r="D178">
        <v>17</v>
      </c>
      <c r="E178">
        <v>6235</v>
      </c>
      <c r="F178" t="s">
        <v>1106</v>
      </c>
      <c r="G178" t="s">
        <v>98</v>
      </c>
      <c r="H178">
        <v>1</v>
      </c>
      <c r="I178">
        <v>2016</v>
      </c>
      <c r="J178" s="1">
        <v>0</v>
      </c>
      <c r="K178" s="1">
        <v>168200</v>
      </c>
      <c r="L178" s="1">
        <v>168200</v>
      </c>
      <c r="M178" s="1">
        <v>168200</v>
      </c>
      <c r="N178" s="1">
        <v>1100</v>
      </c>
      <c r="O178" s="1">
        <f t="shared" si="14"/>
        <v>-167100</v>
      </c>
      <c r="P178" s="4">
        <f t="shared" si="15"/>
        <v>25.806000000000004</v>
      </c>
      <c r="Q178" s="4">
        <f t="shared" si="16"/>
        <v>1.5180000000000002</v>
      </c>
      <c r="R178" s="2"/>
      <c r="T178" s="3">
        <f t="shared" si="17"/>
        <v>-3272.9788034007443</v>
      </c>
      <c r="U178" s="3">
        <f t="shared" si="19"/>
        <v>4.2603585652853457</v>
      </c>
      <c r="V178" s="3">
        <f t="shared" si="20"/>
        <v>-3268.7184448354587</v>
      </c>
      <c r="X178" s="3">
        <f t="shared" si="18"/>
        <v>0.15342449464922714</v>
      </c>
    </row>
    <row r="179" spans="1:24" x14ac:dyDescent="0.2">
      <c r="A179">
        <v>1364</v>
      </c>
      <c r="B179" t="s">
        <v>1828</v>
      </c>
      <c r="C179" t="s">
        <v>1829</v>
      </c>
      <c r="D179">
        <v>18</v>
      </c>
      <c r="E179">
        <v>6225</v>
      </c>
      <c r="F179" t="s">
        <v>1470</v>
      </c>
      <c r="G179" t="s">
        <v>98</v>
      </c>
      <c r="H179">
        <v>1</v>
      </c>
      <c r="I179">
        <v>2016</v>
      </c>
      <c r="J179" s="1">
        <v>0</v>
      </c>
      <c r="K179" s="1">
        <v>168500</v>
      </c>
      <c r="L179" s="1">
        <v>168500</v>
      </c>
      <c r="M179" s="1">
        <v>168500</v>
      </c>
      <c r="N179" s="1">
        <v>1500</v>
      </c>
      <c r="O179" s="1">
        <f t="shared" si="14"/>
        <v>-167000</v>
      </c>
      <c r="P179" s="4">
        <f t="shared" si="15"/>
        <v>35.19</v>
      </c>
      <c r="Q179" s="4">
        <f t="shared" si="16"/>
        <v>1.9549999999999998</v>
      </c>
      <c r="R179" s="2"/>
      <c r="T179" s="3">
        <f t="shared" si="17"/>
        <v>-3271.0201087248615</v>
      </c>
      <c r="U179" s="3">
        <f t="shared" si="19"/>
        <v>5.8095798617527432</v>
      </c>
      <c r="V179" s="3">
        <f t="shared" si="20"/>
        <v>-3265.2105288631087</v>
      </c>
      <c r="X179" s="3">
        <f t="shared" si="18"/>
        <v>0.20884272997032641</v>
      </c>
    </row>
    <row r="180" spans="1:24" x14ac:dyDescent="0.2">
      <c r="A180">
        <v>457</v>
      </c>
      <c r="B180" t="s">
        <v>765</v>
      </c>
      <c r="C180" t="s">
        <v>766</v>
      </c>
      <c r="D180">
        <v>34.94</v>
      </c>
      <c r="E180">
        <v>1010</v>
      </c>
      <c r="F180" t="s">
        <v>16</v>
      </c>
      <c r="G180" t="s">
        <v>98</v>
      </c>
      <c r="H180">
        <v>1</v>
      </c>
      <c r="I180">
        <v>2016</v>
      </c>
      <c r="J180" s="1">
        <v>666000</v>
      </c>
      <c r="K180" s="1">
        <v>459900</v>
      </c>
      <c r="L180" s="1">
        <v>1125900</v>
      </c>
      <c r="M180" s="1">
        <v>1125900</v>
      </c>
      <c r="N180" s="1">
        <v>959700</v>
      </c>
      <c r="O180" s="1">
        <f t="shared" si="14"/>
        <v>-166200</v>
      </c>
      <c r="P180" s="4">
        <f t="shared" si="15"/>
        <v>22514.562000000002</v>
      </c>
      <c r="Q180" s="4">
        <f t="shared" si="16"/>
        <v>644.37784773898125</v>
      </c>
      <c r="R180" s="2"/>
      <c r="T180" s="3">
        <f t="shared" si="17"/>
        <v>-3255.3505513177961</v>
      </c>
      <c r="U180" s="3">
        <f t="shared" si="19"/>
        <v>3716.9691955494054</v>
      </c>
      <c r="V180" s="3">
        <f t="shared" si="20"/>
        <v>461.61864423160932</v>
      </c>
      <c r="X180" s="3">
        <f t="shared" si="18"/>
        <v>19.996946442845722</v>
      </c>
    </row>
    <row r="181" spans="1:24" x14ac:dyDescent="0.2">
      <c r="A181">
        <v>1188</v>
      </c>
      <c r="B181" t="s">
        <v>1769</v>
      </c>
      <c r="C181" t="s">
        <v>1770</v>
      </c>
      <c r="D181">
        <v>105</v>
      </c>
      <c r="E181">
        <v>1010</v>
      </c>
      <c r="F181" t="s">
        <v>16</v>
      </c>
      <c r="G181" t="s">
        <v>312</v>
      </c>
      <c r="H181">
        <v>1</v>
      </c>
      <c r="I181">
        <v>2016</v>
      </c>
      <c r="J181" s="1">
        <v>464400</v>
      </c>
      <c r="K181" s="1">
        <v>294800</v>
      </c>
      <c r="L181" s="1">
        <v>759200</v>
      </c>
      <c r="M181" s="1">
        <v>759200</v>
      </c>
      <c r="N181" s="1">
        <v>594500</v>
      </c>
      <c r="O181" s="1">
        <f t="shared" si="14"/>
        <v>-164700</v>
      </c>
      <c r="P181" s="4">
        <f t="shared" si="15"/>
        <v>13946.970000000001</v>
      </c>
      <c r="Q181" s="4">
        <f t="shared" si="16"/>
        <v>132.82828571428573</v>
      </c>
      <c r="R181" s="2"/>
      <c r="T181" s="3">
        <f t="shared" si="17"/>
        <v>-3225.9701311795488</v>
      </c>
      <c r="U181" s="3">
        <f t="shared" si="19"/>
        <v>2302.5301518746705</v>
      </c>
      <c r="V181" s="3">
        <f t="shared" si="20"/>
        <v>-923.43997930487831</v>
      </c>
      <c r="X181" s="3">
        <f t="shared" si="18"/>
        <v>18.370613804004215</v>
      </c>
    </row>
    <row r="182" spans="1:24" x14ac:dyDescent="0.2">
      <c r="A182">
        <v>839</v>
      </c>
      <c r="B182" t="s">
        <v>2046</v>
      </c>
      <c r="C182" t="s">
        <v>2047</v>
      </c>
      <c r="D182">
        <v>41.97</v>
      </c>
      <c r="E182">
        <v>1010</v>
      </c>
      <c r="F182" t="s">
        <v>16</v>
      </c>
      <c r="G182" t="s">
        <v>17</v>
      </c>
      <c r="H182">
        <v>1</v>
      </c>
      <c r="I182">
        <v>2016</v>
      </c>
      <c r="J182" s="1">
        <v>470800</v>
      </c>
      <c r="K182" s="1">
        <v>303000</v>
      </c>
      <c r="L182" s="1">
        <v>773800</v>
      </c>
      <c r="M182" s="1">
        <v>773800</v>
      </c>
      <c r="N182" s="1">
        <v>610600</v>
      </c>
      <c r="O182" s="1">
        <f t="shared" si="14"/>
        <v>-163200</v>
      </c>
      <c r="P182" s="4">
        <f t="shared" si="15"/>
        <v>14324.676000000001</v>
      </c>
      <c r="Q182" s="4">
        <f t="shared" si="16"/>
        <v>341.30750536097219</v>
      </c>
      <c r="R182" s="2"/>
      <c r="T182" s="3">
        <f t="shared" si="17"/>
        <v>-3196.5897110413016</v>
      </c>
      <c r="U182" s="3">
        <f t="shared" si="19"/>
        <v>2364.8863090574832</v>
      </c>
      <c r="V182" s="3">
        <f t="shared" si="20"/>
        <v>-831.70340198381837</v>
      </c>
      <c r="X182" s="3">
        <f t="shared" si="18"/>
        <v>18.512116826053248</v>
      </c>
    </row>
    <row r="183" spans="1:24" x14ac:dyDescent="0.2">
      <c r="A183">
        <v>1289</v>
      </c>
      <c r="B183" t="s">
        <v>2233</v>
      </c>
      <c r="C183" t="s">
        <v>2234</v>
      </c>
      <c r="D183">
        <v>88.17</v>
      </c>
      <c r="E183">
        <v>6212</v>
      </c>
      <c r="F183" t="s">
        <v>2235</v>
      </c>
      <c r="G183" t="s">
        <v>98</v>
      </c>
      <c r="H183">
        <v>1</v>
      </c>
      <c r="I183">
        <v>2016</v>
      </c>
      <c r="J183" s="1">
        <v>0</v>
      </c>
      <c r="K183" s="1">
        <v>165300</v>
      </c>
      <c r="L183" s="1">
        <v>165300</v>
      </c>
      <c r="M183" s="1">
        <v>165300</v>
      </c>
      <c r="N183" s="1">
        <v>2600</v>
      </c>
      <c r="O183" s="1">
        <f t="shared" si="14"/>
        <v>-162700</v>
      </c>
      <c r="P183" s="4">
        <f t="shared" si="15"/>
        <v>60.996000000000002</v>
      </c>
      <c r="Q183" s="4">
        <f t="shared" si="16"/>
        <v>0.69179993194964273</v>
      </c>
      <c r="R183" s="2"/>
      <c r="T183" s="3">
        <f t="shared" si="17"/>
        <v>-3186.7962376618857</v>
      </c>
      <c r="U183" s="3">
        <f t="shared" si="19"/>
        <v>10.069938427038089</v>
      </c>
      <c r="V183" s="3">
        <f t="shared" si="20"/>
        <v>-3176.7262992348478</v>
      </c>
      <c r="X183" s="3">
        <f t="shared" si="18"/>
        <v>0.36900181488203265</v>
      </c>
    </row>
    <row r="184" spans="1:24" x14ac:dyDescent="0.2">
      <c r="A184">
        <v>888</v>
      </c>
      <c r="B184" t="s">
        <v>1576</v>
      </c>
      <c r="C184" t="s">
        <v>1577</v>
      </c>
      <c r="D184">
        <v>12.7</v>
      </c>
      <c r="E184">
        <v>6124</v>
      </c>
      <c r="F184" t="s">
        <v>935</v>
      </c>
      <c r="G184" t="s">
        <v>98</v>
      </c>
      <c r="H184">
        <v>1</v>
      </c>
      <c r="I184">
        <v>2016</v>
      </c>
      <c r="J184" s="1">
        <v>0</v>
      </c>
      <c r="K184" s="1">
        <v>163200</v>
      </c>
      <c r="L184" s="1">
        <v>163200</v>
      </c>
      <c r="M184" s="1">
        <v>163200</v>
      </c>
      <c r="N184" s="1">
        <v>800</v>
      </c>
      <c r="O184" s="1">
        <f t="shared" si="14"/>
        <v>-162400</v>
      </c>
      <c r="P184" s="4">
        <f t="shared" si="15"/>
        <v>18.768000000000001</v>
      </c>
      <c r="Q184" s="4">
        <f t="shared" si="16"/>
        <v>1.4777952755905512</v>
      </c>
      <c r="R184" s="2"/>
      <c r="T184" s="3">
        <f t="shared" si="17"/>
        <v>-3180.9201536342366</v>
      </c>
      <c r="U184" s="3">
        <f t="shared" si="19"/>
        <v>3.0984425929347967</v>
      </c>
      <c r="V184" s="3">
        <f t="shared" si="20"/>
        <v>-3177.821711041302</v>
      </c>
      <c r="X184" s="3">
        <f t="shared" si="18"/>
        <v>0.11500000000000002</v>
      </c>
    </row>
    <row r="185" spans="1:24" x14ac:dyDescent="0.2">
      <c r="A185">
        <v>867</v>
      </c>
      <c r="B185" t="s">
        <v>1305</v>
      </c>
      <c r="C185" t="s">
        <v>1306</v>
      </c>
      <c r="D185">
        <v>42.5</v>
      </c>
      <c r="E185">
        <v>1010</v>
      </c>
      <c r="F185" t="s">
        <v>16</v>
      </c>
      <c r="G185" t="s">
        <v>98</v>
      </c>
      <c r="H185">
        <v>3</v>
      </c>
      <c r="I185">
        <v>2016</v>
      </c>
      <c r="J185" s="1">
        <v>1013800</v>
      </c>
      <c r="K185" s="1">
        <v>752400</v>
      </c>
      <c r="L185" s="1">
        <v>1766200</v>
      </c>
      <c r="M185" s="1">
        <v>1766200</v>
      </c>
      <c r="N185" s="1">
        <v>1606000</v>
      </c>
      <c r="O185" s="1">
        <f t="shared" si="14"/>
        <v>-160200</v>
      </c>
      <c r="P185" s="4">
        <f t="shared" si="15"/>
        <v>37676.76</v>
      </c>
      <c r="Q185" s="4">
        <f t="shared" si="16"/>
        <v>886.51200000000006</v>
      </c>
      <c r="R185" s="2"/>
      <c r="T185" s="3">
        <f t="shared" si="17"/>
        <v>-3137.8288707648071</v>
      </c>
      <c r="U185" s="3">
        <f t="shared" si="19"/>
        <v>6220.1235053166038</v>
      </c>
      <c r="V185" s="3">
        <f t="shared" si="20"/>
        <v>3082.2946345517967</v>
      </c>
      <c r="X185" s="3">
        <f t="shared" si="18"/>
        <v>21.332102819612729</v>
      </c>
    </row>
    <row r="186" spans="1:24" x14ac:dyDescent="0.2">
      <c r="A186">
        <v>102834</v>
      </c>
      <c r="B186" t="s">
        <v>904</v>
      </c>
      <c r="C186" t="s">
        <v>905</v>
      </c>
      <c r="D186">
        <v>32.130000000000003</v>
      </c>
      <c r="E186">
        <v>1010</v>
      </c>
      <c r="F186" t="s">
        <v>16</v>
      </c>
      <c r="G186" t="s">
        <v>98</v>
      </c>
      <c r="H186">
        <v>1</v>
      </c>
      <c r="I186">
        <v>2016</v>
      </c>
      <c r="J186" s="1">
        <v>756800</v>
      </c>
      <c r="K186" s="1">
        <v>457400</v>
      </c>
      <c r="L186" s="1">
        <v>1214200</v>
      </c>
      <c r="M186" s="1">
        <v>1214200</v>
      </c>
      <c r="N186" s="1">
        <v>1054600</v>
      </c>
      <c r="O186" s="1">
        <f t="shared" si="14"/>
        <v>-159600</v>
      </c>
      <c r="P186" s="4">
        <f t="shared" si="15"/>
        <v>24740.915999999997</v>
      </c>
      <c r="Q186" s="4">
        <f t="shared" si="16"/>
        <v>770.02539682539668</v>
      </c>
      <c r="R186" s="2"/>
      <c r="T186" s="3">
        <f t="shared" si="17"/>
        <v>-3126.076702709508</v>
      </c>
      <c r="U186" s="3">
        <f t="shared" si="19"/>
        <v>4084.5219481362951</v>
      </c>
      <c r="V186" s="3">
        <f t="shared" si="20"/>
        <v>958.4452454267871</v>
      </c>
      <c r="X186" s="3">
        <f t="shared" si="18"/>
        <v>20.376310327787841</v>
      </c>
    </row>
    <row r="187" spans="1:24" x14ac:dyDescent="0.2">
      <c r="A187">
        <v>1228</v>
      </c>
      <c r="B187" t="s">
        <v>2203</v>
      </c>
      <c r="C187" t="s">
        <v>2204</v>
      </c>
      <c r="D187">
        <v>70.099999999999994</v>
      </c>
      <c r="E187">
        <v>1010</v>
      </c>
      <c r="F187" t="s">
        <v>16</v>
      </c>
      <c r="G187" t="s">
        <v>98</v>
      </c>
      <c r="H187">
        <v>1</v>
      </c>
      <c r="I187">
        <v>2016</v>
      </c>
      <c r="J187" s="1">
        <v>139600</v>
      </c>
      <c r="K187" s="1">
        <v>303900</v>
      </c>
      <c r="L187" s="1">
        <v>443500</v>
      </c>
      <c r="M187" s="1">
        <v>443500</v>
      </c>
      <c r="N187" s="1">
        <v>284100</v>
      </c>
      <c r="O187" s="1">
        <f t="shared" si="14"/>
        <v>-159400</v>
      </c>
      <c r="P187" s="4">
        <f t="shared" si="15"/>
        <v>6664.9860000000008</v>
      </c>
      <c r="Q187" s="4">
        <f t="shared" si="16"/>
        <v>95.078259629101296</v>
      </c>
      <c r="R187" s="2"/>
      <c r="T187" s="3">
        <f t="shared" si="17"/>
        <v>-3122.1593133577421</v>
      </c>
      <c r="U187" s="3">
        <f t="shared" si="19"/>
        <v>1100.3344258159696</v>
      </c>
      <c r="V187" s="3">
        <f t="shared" si="20"/>
        <v>-2021.8248875417726</v>
      </c>
      <c r="X187" s="3">
        <f t="shared" si="18"/>
        <v>15.028153325817364</v>
      </c>
    </row>
    <row r="188" spans="1:24" x14ac:dyDescent="0.2">
      <c r="A188">
        <v>102770</v>
      </c>
      <c r="B188" t="s">
        <v>362</v>
      </c>
      <c r="C188" t="s">
        <v>363</v>
      </c>
      <c r="D188">
        <v>38.81</v>
      </c>
      <c r="E188">
        <v>1010</v>
      </c>
      <c r="F188" t="s">
        <v>16</v>
      </c>
      <c r="G188" t="s">
        <v>98</v>
      </c>
      <c r="H188">
        <v>1</v>
      </c>
      <c r="I188">
        <v>2016</v>
      </c>
      <c r="J188" s="1">
        <v>572100</v>
      </c>
      <c r="K188" s="1">
        <v>355700</v>
      </c>
      <c r="L188" s="1">
        <v>927800</v>
      </c>
      <c r="M188" s="1">
        <v>927800</v>
      </c>
      <c r="N188" s="1">
        <v>768500</v>
      </c>
      <c r="O188" s="1">
        <f t="shared" si="14"/>
        <v>-159300</v>
      </c>
      <c r="P188" s="4">
        <f t="shared" si="15"/>
        <v>18029.010000000002</v>
      </c>
      <c r="Q188" s="4">
        <f t="shared" si="16"/>
        <v>464.54547796959548</v>
      </c>
      <c r="R188" s="2"/>
      <c r="T188" s="3">
        <f t="shared" si="17"/>
        <v>-3120.2006186818589</v>
      </c>
      <c r="U188" s="3">
        <f t="shared" si="19"/>
        <v>2976.4414158379886</v>
      </c>
      <c r="V188" s="3">
        <f t="shared" si="20"/>
        <v>-143.7592028438703</v>
      </c>
      <c r="X188" s="3">
        <f t="shared" si="18"/>
        <v>19.432000431127403</v>
      </c>
    </row>
    <row r="189" spans="1:24" x14ac:dyDescent="0.2">
      <c r="A189">
        <v>101204</v>
      </c>
      <c r="B189" t="s">
        <v>726</v>
      </c>
      <c r="C189" t="s">
        <v>1884</v>
      </c>
      <c r="D189">
        <v>7.61</v>
      </c>
      <c r="E189">
        <v>6506</v>
      </c>
      <c r="F189" t="s">
        <v>176</v>
      </c>
      <c r="G189" t="s">
        <v>98</v>
      </c>
      <c r="H189">
        <v>1</v>
      </c>
      <c r="I189">
        <v>2016</v>
      </c>
      <c r="J189" s="1">
        <v>0</v>
      </c>
      <c r="K189" s="1">
        <v>161000</v>
      </c>
      <c r="L189" s="1">
        <v>161000</v>
      </c>
      <c r="M189" s="1">
        <v>161000</v>
      </c>
      <c r="N189" s="1">
        <v>2800</v>
      </c>
      <c r="O189" s="1">
        <f t="shared" si="14"/>
        <v>-158200</v>
      </c>
      <c r="P189" s="4">
        <f t="shared" si="15"/>
        <v>65.688000000000002</v>
      </c>
      <c r="Q189" s="4">
        <f t="shared" si="16"/>
        <v>8.6318002628120887</v>
      </c>
      <c r="R189" s="2"/>
      <c r="T189" s="3">
        <f t="shared" si="17"/>
        <v>-3098.654977247144</v>
      </c>
      <c r="U189" s="3">
        <f t="shared" si="19"/>
        <v>10.844549075271786</v>
      </c>
      <c r="V189" s="3">
        <f t="shared" si="20"/>
        <v>-3087.810428171872</v>
      </c>
      <c r="X189" s="3">
        <f t="shared" si="18"/>
        <v>0.40800000000000003</v>
      </c>
    </row>
    <row r="190" spans="1:24" x14ac:dyDescent="0.2">
      <c r="A190">
        <v>101205</v>
      </c>
      <c r="B190" t="s">
        <v>726</v>
      </c>
      <c r="C190" t="s">
        <v>1885</v>
      </c>
      <c r="D190">
        <v>7.5</v>
      </c>
      <c r="E190">
        <v>6126</v>
      </c>
      <c r="F190" t="s">
        <v>277</v>
      </c>
      <c r="G190" t="s">
        <v>98</v>
      </c>
      <c r="H190">
        <v>1</v>
      </c>
      <c r="I190">
        <v>2016</v>
      </c>
      <c r="J190" s="1">
        <v>0</v>
      </c>
      <c r="K190" s="1">
        <v>159500</v>
      </c>
      <c r="L190" s="1">
        <v>159500</v>
      </c>
      <c r="M190" s="1">
        <v>159500</v>
      </c>
      <c r="N190" s="1">
        <v>2500</v>
      </c>
      <c r="O190" s="1">
        <f t="shared" si="14"/>
        <v>-157000</v>
      </c>
      <c r="P190" s="4">
        <f t="shared" si="15"/>
        <v>58.650000000000006</v>
      </c>
      <c r="Q190" s="4">
        <f t="shared" si="16"/>
        <v>7.8200000000000012</v>
      </c>
      <c r="R190" s="2"/>
      <c r="T190" s="3">
        <f t="shared" si="17"/>
        <v>-3075.1506411365463</v>
      </c>
      <c r="U190" s="3">
        <f t="shared" si="19"/>
        <v>9.6826331029212387</v>
      </c>
      <c r="V190" s="3">
        <f t="shared" si="20"/>
        <v>-3065.4680080336252</v>
      </c>
      <c r="X190" s="3">
        <f t="shared" si="18"/>
        <v>0.36771159874608156</v>
      </c>
    </row>
    <row r="191" spans="1:24" x14ac:dyDescent="0.2">
      <c r="A191">
        <v>1486</v>
      </c>
      <c r="B191" t="s">
        <v>1073</v>
      </c>
      <c r="C191" t="s">
        <v>1074</v>
      </c>
      <c r="D191">
        <v>76.33</v>
      </c>
      <c r="E191">
        <v>1010</v>
      </c>
      <c r="F191" t="s">
        <v>16</v>
      </c>
      <c r="G191" t="s">
        <v>312</v>
      </c>
      <c r="H191">
        <v>1</v>
      </c>
      <c r="I191">
        <v>2016</v>
      </c>
      <c r="J191" s="1">
        <v>256300</v>
      </c>
      <c r="K191" s="1">
        <v>253200</v>
      </c>
      <c r="L191" s="1">
        <v>509500</v>
      </c>
      <c r="M191" s="1">
        <v>509500</v>
      </c>
      <c r="N191" s="1">
        <v>354400</v>
      </c>
      <c r="O191" s="1">
        <f t="shared" si="14"/>
        <v>-155100</v>
      </c>
      <c r="P191" s="4">
        <f t="shared" si="15"/>
        <v>8314.2240000000002</v>
      </c>
      <c r="Q191" s="4">
        <f t="shared" si="16"/>
        <v>108.92472160356348</v>
      </c>
      <c r="R191" s="2"/>
      <c r="T191" s="3">
        <f t="shared" si="17"/>
        <v>-3037.9354422947663</v>
      </c>
      <c r="U191" s="3">
        <f t="shared" si="19"/>
        <v>1372.6100686701147</v>
      </c>
      <c r="V191" s="3">
        <f t="shared" si="20"/>
        <v>-1665.3253736246515</v>
      </c>
      <c r="X191" s="3">
        <f t="shared" si="18"/>
        <v>16.31839842983317</v>
      </c>
    </row>
    <row r="192" spans="1:24" x14ac:dyDescent="0.2">
      <c r="A192">
        <v>415</v>
      </c>
      <c r="B192" t="s">
        <v>716</v>
      </c>
      <c r="C192" t="s">
        <v>717</v>
      </c>
      <c r="D192">
        <v>24.03</v>
      </c>
      <c r="E192">
        <v>1010</v>
      </c>
      <c r="F192" t="s">
        <v>16</v>
      </c>
      <c r="G192" t="s">
        <v>98</v>
      </c>
      <c r="H192">
        <v>1</v>
      </c>
      <c r="I192">
        <v>2016</v>
      </c>
      <c r="J192" s="1">
        <v>184700</v>
      </c>
      <c r="K192" s="1">
        <v>317800</v>
      </c>
      <c r="L192" s="1">
        <v>502500</v>
      </c>
      <c r="M192" s="1">
        <v>502500</v>
      </c>
      <c r="N192" s="1">
        <v>348600</v>
      </c>
      <c r="O192" s="1">
        <f t="shared" si="14"/>
        <v>-153900</v>
      </c>
      <c r="P192" s="4">
        <f t="shared" si="15"/>
        <v>8178.1560000000009</v>
      </c>
      <c r="Q192" s="4">
        <f t="shared" si="16"/>
        <v>340.33108614232214</v>
      </c>
      <c r="R192" s="2"/>
      <c r="T192" s="3">
        <f t="shared" si="17"/>
        <v>-3014.4311061841686</v>
      </c>
      <c r="U192" s="3">
        <f t="shared" si="19"/>
        <v>1350.1463598713376</v>
      </c>
      <c r="V192" s="3">
        <f t="shared" si="20"/>
        <v>-1664.284746312831</v>
      </c>
      <c r="X192" s="3">
        <f t="shared" si="18"/>
        <v>16.274937313432837</v>
      </c>
    </row>
    <row r="193" spans="1:24" x14ac:dyDescent="0.2">
      <c r="A193">
        <v>998</v>
      </c>
      <c r="B193" t="s">
        <v>1466</v>
      </c>
      <c r="C193" t="s">
        <v>1467</v>
      </c>
      <c r="D193">
        <v>32.01</v>
      </c>
      <c r="E193">
        <v>1010</v>
      </c>
      <c r="F193" t="s">
        <v>16</v>
      </c>
      <c r="G193" t="s">
        <v>98</v>
      </c>
      <c r="H193">
        <v>1</v>
      </c>
      <c r="I193">
        <v>2016</v>
      </c>
      <c r="J193" s="1">
        <v>435600</v>
      </c>
      <c r="K193" s="1">
        <v>314800</v>
      </c>
      <c r="L193" s="1">
        <v>750400</v>
      </c>
      <c r="M193" s="1">
        <v>750400</v>
      </c>
      <c r="N193" s="1">
        <v>598500</v>
      </c>
      <c r="O193" s="1">
        <f t="shared" si="14"/>
        <v>-151900</v>
      </c>
      <c r="P193" s="4">
        <f t="shared" si="15"/>
        <v>14040.810000000001</v>
      </c>
      <c r="Q193" s="4">
        <f t="shared" si="16"/>
        <v>438.63823805060923</v>
      </c>
      <c r="R193" s="2"/>
      <c r="T193" s="3">
        <f t="shared" si="17"/>
        <v>-2975.2572126665059</v>
      </c>
      <c r="U193" s="3">
        <f t="shared" si="19"/>
        <v>2318.0223648393444</v>
      </c>
      <c r="V193" s="3">
        <f t="shared" si="20"/>
        <v>-657.2348478271615</v>
      </c>
      <c r="X193" s="3">
        <f t="shared" si="18"/>
        <v>18.711100746268659</v>
      </c>
    </row>
    <row r="194" spans="1:24" x14ac:dyDescent="0.2">
      <c r="A194">
        <v>197</v>
      </c>
      <c r="B194" t="s">
        <v>128</v>
      </c>
      <c r="C194" t="s">
        <v>129</v>
      </c>
      <c r="D194">
        <v>81.63</v>
      </c>
      <c r="E194">
        <v>6213</v>
      </c>
      <c r="F194" t="s">
        <v>130</v>
      </c>
      <c r="G194" t="s">
        <v>98</v>
      </c>
      <c r="H194">
        <v>1</v>
      </c>
      <c r="I194">
        <v>2016</v>
      </c>
      <c r="J194" s="1">
        <v>0</v>
      </c>
      <c r="K194" s="1">
        <v>154300</v>
      </c>
      <c r="L194" s="1">
        <v>154300</v>
      </c>
      <c r="M194" s="1">
        <v>154300</v>
      </c>
      <c r="N194" s="1">
        <v>2500</v>
      </c>
      <c r="O194" s="1">
        <f t="shared" si="14"/>
        <v>-151800</v>
      </c>
      <c r="P194" s="4">
        <f t="shared" si="15"/>
        <v>58.650000000000006</v>
      </c>
      <c r="Q194" s="4">
        <f t="shared" si="16"/>
        <v>0.71848585079015082</v>
      </c>
      <c r="R194" s="2"/>
      <c r="T194" s="3">
        <f t="shared" si="17"/>
        <v>-2973.2985179906227</v>
      </c>
      <c r="U194" s="3">
        <f t="shared" si="19"/>
        <v>9.6826331029212387</v>
      </c>
      <c r="V194" s="3">
        <f t="shared" si="20"/>
        <v>-2963.6158848877017</v>
      </c>
      <c r="X194" s="3">
        <f t="shared" si="18"/>
        <v>0.38010369410239792</v>
      </c>
    </row>
    <row r="195" spans="1:24" x14ac:dyDescent="0.2">
      <c r="A195">
        <v>1097</v>
      </c>
      <c r="B195" t="s">
        <v>1652</v>
      </c>
      <c r="C195" t="s">
        <v>1653</v>
      </c>
      <c r="D195">
        <v>15</v>
      </c>
      <c r="E195">
        <v>6234</v>
      </c>
      <c r="F195" t="s">
        <v>150</v>
      </c>
      <c r="G195" t="s">
        <v>98</v>
      </c>
      <c r="H195">
        <v>1</v>
      </c>
      <c r="I195">
        <v>2016</v>
      </c>
      <c r="J195" s="1">
        <v>0</v>
      </c>
      <c r="K195" s="1">
        <v>152500</v>
      </c>
      <c r="L195" s="1">
        <v>152500</v>
      </c>
      <c r="M195" s="1">
        <v>152500</v>
      </c>
      <c r="N195" s="1">
        <v>900</v>
      </c>
      <c r="O195" s="1">
        <f t="shared" si="14"/>
        <v>-151600</v>
      </c>
      <c r="P195" s="4">
        <f t="shared" si="15"/>
        <v>21.114000000000001</v>
      </c>
      <c r="Q195" s="4">
        <f t="shared" si="16"/>
        <v>1.4076</v>
      </c>
      <c r="R195" s="2"/>
      <c r="T195" s="3">
        <f t="shared" si="17"/>
        <v>-2969.3811286388559</v>
      </c>
      <c r="U195" s="3">
        <f t="shared" si="19"/>
        <v>3.4857479170516461</v>
      </c>
      <c r="V195" s="3">
        <f t="shared" si="20"/>
        <v>-2965.895380721804</v>
      </c>
      <c r="X195" s="3">
        <f t="shared" si="18"/>
        <v>0.13845245901639344</v>
      </c>
    </row>
    <row r="196" spans="1:24" x14ac:dyDescent="0.2">
      <c r="A196">
        <v>475</v>
      </c>
      <c r="B196" t="s">
        <v>789</v>
      </c>
      <c r="C196" t="s">
        <v>790</v>
      </c>
      <c r="D196">
        <v>40.700000000000003</v>
      </c>
      <c r="E196">
        <v>1040</v>
      </c>
      <c r="F196" t="s">
        <v>289</v>
      </c>
      <c r="G196" t="s">
        <v>98</v>
      </c>
      <c r="H196">
        <v>1</v>
      </c>
      <c r="I196">
        <v>2016</v>
      </c>
      <c r="J196" s="1">
        <v>492300</v>
      </c>
      <c r="K196" s="1">
        <v>317100</v>
      </c>
      <c r="L196" s="1">
        <v>809400</v>
      </c>
      <c r="M196" s="1">
        <v>809400</v>
      </c>
      <c r="N196" s="1">
        <v>660500</v>
      </c>
      <c r="O196" s="1">
        <f t="shared" si="14"/>
        <v>-148900</v>
      </c>
      <c r="P196" s="4">
        <f t="shared" si="15"/>
        <v>15495.33</v>
      </c>
      <c r="Q196" s="4">
        <f t="shared" si="16"/>
        <v>380.72063882063878</v>
      </c>
      <c r="R196" s="2"/>
      <c r="T196" s="3">
        <f t="shared" si="17"/>
        <v>-2916.4963723900114</v>
      </c>
      <c r="U196" s="3">
        <f t="shared" si="19"/>
        <v>2558.1516657917914</v>
      </c>
      <c r="V196" s="3">
        <f t="shared" si="20"/>
        <v>-358.34470659822</v>
      </c>
      <c r="X196" s="3">
        <f t="shared" si="18"/>
        <v>19.144217939214233</v>
      </c>
    </row>
    <row r="197" spans="1:24" x14ac:dyDescent="0.2">
      <c r="A197">
        <v>100242</v>
      </c>
      <c r="B197" t="s">
        <v>1100</v>
      </c>
      <c r="C197" t="s">
        <v>1101</v>
      </c>
      <c r="D197">
        <v>5.64</v>
      </c>
      <c r="E197">
        <v>6506</v>
      </c>
      <c r="F197" t="s">
        <v>176</v>
      </c>
      <c r="G197" t="s">
        <v>98</v>
      </c>
      <c r="H197">
        <v>1</v>
      </c>
      <c r="I197">
        <v>2016</v>
      </c>
      <c r="J197" s="1">
        <v>0</v>
      </c>
      <c r="K197" s="1">
        <v>150700</v>
      </c>
      <c r="L197" s="1">
        <v>150700</v>
      </c>
      <c r="M197" s="1">
        <v>150700</v>
      </c>
      <c r="N197" s="1">
        <v>2400</v>
      </c>
      <c r="O197" s="1">
        <f t="shared" si="14"/>
        <v>-148300</v>
      </c>
      <c r="P197" s="4">
        <f t="shared" si="15"/>
        <v>56.304000000000002</v>
      </c>
      <c r="Q197" s="4">
        <f t="shared" si="16"/>
        <v>9.9829787234042566</v>
      </c>
      <c r="R197" s="2"/>
      <c r="T197" s="3">
        <f t="shared" si="17"/>
        <v>-2904.7442043347123</v>
      </c>
      <c r="U197" s="3">
        <f t="shared" si="19"/>
        <v>9.2953277788043884</v>
      </c>
      <c r="V197" s="3">
        <f t="shared" si="20"/>
        <v>-2895.4488765559081</v>
      </c>
      <c r="X197" s="3">
        <f t="shared" si="18"/>
        <v>0.3736164565361646</v>
      </c>
    </row>
    <row r="198" spans="1:24" x14ac:dyDescent="0.2">
      <c r="A198">
        <v>376</v>
      </c>
      <c r="B198" t="s">
        <v>1418</v>
      </c>
      <c r="C198" t="s">
        <v>1419</v>
      </c>
      <c r="D198">
        <v>50.5</v>
      </c>
      <c r="E198">
        <v>1010</v>
      </c>
      <c r="F198" t="s">
        <v>16</v>
      </c>
      <c r="G198" t="s">
        <v>98</v>
      </c>
      <c r="H198">
        <v>1</v>
      </c>
      <c r="I198">
        <v>2016</v>
      </c>
      <c r="J198" s="1">
        <v>330500</v>
      </c>
      <c r="K198" s="1">
        <v>292100</v>
      </c>
      <c r="L198" s="1">
        <v>622600</v>
      </c>
      <c r="M198" s="1">
        <v>622600</v>
      </c>
      <c r="N198" s="1">
        <v>474600</v>
      </c>
      <c r="O198" s="1">
        <f t="shared" ref="O198:O261" si="21">N198-M198</f>
        <v>-148000</v>
      </c>
      <c r="P198" s="4">
        <f t="shared" ref="P198:P261" si="22">N198/1000*S$5</f>
        <v>11134.116000000002</v>
      </c>
      <c r="Q198" s="4">
        <f t="shared" ref="Q198:Q261" si="23">IF(OR(P198=0, D198=0),"-",P198/D198)</f>
        <v>220.47754455445548</v>
      </c>
      <c r="R198" s="2"/>
      <c r="T198" s="3">
        <f t="shared" ref="T198:T261" si="24">S$3*(O198/1000)</f>
        <v>-2898.8681203070628</v>
      </c>
      <c r="U198" s="3">
        <f t="shared" si="19"/>
        <v>1838.1510682585681</v>
      </c>
      <c r="V198" s="3">
        <f t="shared" si="20"/>
        <v>-1060.7170520484947</v>
      </c>
      <c r="X198" s="3">
        <f t="shared" ref="X198:X261" si="25">P198/(M198/1000)</f>
        <v>17.883257308062966</v>
      </c>
    </row>
    <row r="199" spans="1:24" x14ac:dyDescent="0.2">
      <c r="A199">
        <v>762</v>
      </c>
      <c r="B199" t="s">
        <v>630</v>
      </c>
      <c r="C199" t="s">
        <v>631</v>
      </c>
      <c r="D199">
        <v>21.2</v>
      </c>
      <c r="E199">
        <v>6303</v>
      </c>
      <c r="F199" t="s">
        <v>632</v>
      </c>
      <c r="H199">
        <v>1</v>
      </c>
      <c r="I199">
        <v>2016</v>
      </c>
      <c r="J199" s="1">
        <v>0</v>
      </c>
      <c r="K199" s="1">
        <v>147200</v>
      </c>
      <c r="L199" s="1">
        <v>147200</v>
      </c>
      <c r="M199" s="1">
        <v>147200</v>
      </c>
      <c r="N199" s="1">
        <v>500</v>
      </c>
      <c r="O199" s="1">
        <f t="shared" si="21"/>
        <v>-146700</v>
      </c>
      <c r="P199" s="4">
        <f t="shared" si="22"/>
        <v>11.73</v>
      </c>
      <c r="Q199" s="4">
        <f t="shared" si="23"/>
        <v>0.55330188679245285</v>
      </c>
      <c r="R199" s="2"/>
      <c r="T199" s="3">
        <f t="shared" si="24"/>
        <v>-2873.4050895205814</v>
      </c>
      <c r="U199" s="3">
        <f t="shared" ref="U199:U262" si="26">U$5*(N199/1000)</f>
        <v>1.9365266205842477</v>
      </c>
      <c r="V199" s="3">
        <f t="shared" ref="V199:V262" si="27">T199+U199</f>
        <v>-2871.4685628999973</v>
      </c>
      <c r="X199" s="3">
        <f t="shared" si="25"/>
        <v>7.9687500000000008E-2</v>
      </c>
    </row>
    <row r="200" spans="1:24" x14ac:dyDescent="0.2">
      <c r="A200">
        <v>1462</v>
      </c>
      <c r="B200" t="s">
        <v>2070</v>
      </c>
      <c r="C200" t="s">
        <v>2071</v>
      </c>
      <c r="D200">
        <v>73.67</v>
      </c>
      <c r="E200">
        <v>1010</v>
      </c>
      <c r="F200" t="s">
        <v>16</v>
      </c>
      <c r="G200" t="s">
        <v>312</v>
      </c>
      <c r="H200">
        <v>1</v>
      </c>
      <c r="I200">
        <v>2016</v>
      </c>
      <c r="J200" s="1">
        <v>280900</v>
      </c>
      <c r="K200" s="1">
        <v>362400</v>
      </c>
      <c r="L200" s="1">
        <v>643300</v>
      </c>
      <c r="M200" s="1">
        <v>643300</v>
      </c>
      <c r="N200" s="1">
        <v>497100</v>
      </c>
      <c r="O200" s="1">
        <f t="shared" si="21"/>
        <v>-146200</v>
      </c>
      <c r="P200" s="4">
        <f t="shared" si="22"/>
        <v>11661.966</v>
      </c>
      <c r="Q200" s="4">
        <f t="shared" si="23"/>
        <v>158.30006787023211</v>
      </c>
      <c r="R200" s="2"/>
      <c r="T200" s="3">
        <f t="shared" si="24"/>
        <v>-2863.611616141166</v>
      </c>
      <c r="U200" s="3">
        <f t="shared" si="26"/>
        <v>1925.2947661848591</v>
      </c>
      <c r="V200" s="3">
        <f t="shared" si="27"/>
        <v>-938.3168499563069</v>
      </c>
      <c r="X200" s="3">
        <f t="shared" si="25"/>
        <v>18.128347582776311</v>
      </c>
    </row>
    <row r="201" spans="1:24" x14ac:dyDescent="0.2">
      <c r="A201">
        <v>100222</v>
      </c>
      <c r="B201" t="s">
        <v>1098</v>
      </c>
      <c r="C201" t="s">
        <v>1099</v>
      </c>
      <c r="D201">
        <v>5.0199999999999996</v>
      </c>
      <c r="E201">
        <v>6506</v>
      </c>
      <c r="F201" t="s">
        <v>176</v>
      </c>
      <c r="G201" t="s">
        <v>98</v>
      </c>
      <c r="H201">
        <v>1</v>
      </c>
      <c r="I201">
        <v>2016</v>
      </c>
      <c r="J201" s="1">
        <v>0</v>
      </c>
      <c r="K201" s="1">
        <v>147000</v>
      </c>
      <c r="L201" s="1">
        <v>147000</v>
      </c>
      <c r="M201" s="1">
        <v>147000</v>
      </c>
      <c r="N201" s="1">
        <v>2100</v>
      </c>
      <c r="O201" s="1">
        <f t="shared" si="21"/>
        <v>-144900</v>
      </c>
      <c r="P201" s="4">
        <f t="shared" si="22"/>
        <v>49.266000000000005</v>
      </c>
      <c r="Q201" s="4">
        <f t="shared" si="23"/>
        <v>9.8139442231075709</v>
      </c>
      <c r="R201" s="2"/>
      <c r="T201" s="3">
        <f t="shared" si="24"/>
        <v>-2838.1485853546851</v>
      </c>
      <c r="U201" s="3">
        <f t="shared" si="26"/>
        <v>8.1334118064538412</v>
      </c>
      <c r="V201" s="3">
        <f t="shared" si="27"/>
        <v>-2830.0151735482314</v>
      </c>
      <c r="X201" s="3">
        <f t="shared" si="25"/>
        <v>0.33514285714285719</v>
      </c>
    </row>
    <row r="202" spans="1:24" x14ac:dyDescent="0.2">
      <c r="A202">
        <v>204</v>
      </c>
      <c r="B202" t="s">
        <v>133</v>
      </c>
      <c r="C202" t="s">
        <v>134</v>
      </c>
      <c r="D202">
        <v>52</v>
      </c>
      <c r="E202">
        <v>1120</v>
      </c>
      <c r="F202" t="s">
        <v>135</v>
      </c>
      <c r="G202" t="s">
        <v>136</v>
      </c>
      <c r="H202">
        <v>1</v>
      </c>
      <c r="I202">
        <v>2016</v>
      </c>
      <c r="J202" s="1">
        <v>256600</v>
      </c>
      <c r="K202" s="1">
        <v>318000</v>
      </c>
      <c r="L202" s="1">
        <v>574600</v>
      </c>
      <c r="M202" s="1">
        <v>574600</v>
      </c>
      <c r="N202" s="1">
        <v>429800</v>
      </c>
      <c r="O202" s="1">
        <f t="shared" si="21"/>
        <v>-144800</v>
      </c>
      <c r="P202" s="4">
        <f t="shared" si="22"/>
        <v>10083.108</v>
      </c>
      <c r="Q202" s="4">
        <f t="shared" si="23"/>
        <v>193.90592307692307</v>
      </c>
      <c r="R202" s="2"/>
      <c r="T202" s="3">
        <f t="shared" si="24"/>
        <v>-2836.1898906788024</v>
      </c>
      <c r="U202" s="3">
        <f t="shared" si="26"/>
        <v>1664.6382830542193</v>
      </c>
      <c r="V202" s="3">
        <f t="shared" si="27"/>
        <v>-1171.5516076245831</v>
      </c>
      <c r="X202" s="3">
        <f t="shared" si="25"/>
        <v>17.548047337278106</v>
      </c>
    </row>
    <row r="203" spans="1:24" x14ac:dyDescent="0.2">
      <c r="A203">
        <v>592</v>
      </c>
      <c r="B203" t="s">
        <v>275</v>
      </c>
      <c r="C203" t="s">
        <v>276</v>
      </c>
      <c r="D203">
        <v>5.35</v>
      </c>
      <c r="E203">
        <v>6126</v>
      </c>
      <c r="F203" t="s">
        <v>277</v>
      </c>
      <c r="G203" t="s">
        <v>98</v>
      </c>
      <c r="H203">
        <v>1</v>
      </c>
      <c r="I203">
        <v>2016</v>
      </c>
      <c r="J203" s="1">
        <v>0</v>
      </c>
      <c r="K203" s="1">
        <v>144900</v>
      </c>
      <c r="L203" s="1">
        <v>144900</v>
      </c>
      <c r="M203" s="1">
        <v>144900</v>
      </c>
      <c r="N203" s="1">
        <v>1000</v>
      </c>
      <c r="O203" s="1">
        <f t="shared" si="21"/>
        <v>-143900</v>
      </c>
      <c r="P203" s="4">
        <f t="shared" si="22"/>
        <v>23.46</v>
      </c>
      <c r="Q203" s="4">
        <f t="shared" si="23"/>
        <v>4.3850467289719628</v>
      </c>
      <c r="R203" s="2"/>
      <c r="T203" s="3">
        <f t="shared" si="24"/>
        <v>-2818.5616385958538</v>
      </c>
      <c r="U203" s="3">
        <f t="shared" si="26"/>
        <v>3.8730532411684955</v>
      </c>
      <c r="V203" s="3">
        <f t="shared" si="27"/>
        <v>-2814.6885853546851</v>
      </c>
      <c r="X203" s="3">
        <f t="shared" si="25"/>
        <v>0.16190476190476191</v>
      </c>
    </row>
    <row r="204" spans="1:24" x14ac:dyDescent="0.2">
      <c r="A204">
        <v>1226</v>
      </c>
      <c r="B204" t="s">
        <v>2199</v>
      </c>
      <c r="C204" t="s">
        <v>2200</v>
      </c>
      <c r="D204">
        <v>43.7</v>
      </c>
      <c r="E204">
        <v>1010</v>
      </c>
      <c r="F204" t="s">
        <v>16</v>
      </c>
      <c r="H204">
        <v>1</v>
      </c>
      <c r="I204">
        <v>2016</v>
      </c>
      <c r="J204" s="1">
        <v>828300</v>
      </c>
      <c r="K204" s="1">
        <v>617400</v>
      </c>
      <c r="L204" s="1">
        <v>1445700</v>
      </c>
      <c r="M204" s="1">
        <v>1445700</v>
      </c>
      <c r="N204" s="1">
        <v>1303800</v>
      </c>
      <c r="O204" s="1">
        <f t="shared" si="21"/>
        <v>-141900</v>
      </c>
      <c r="P204" s="4">
        <f t="shared" si="22"/>
        <v>30587.148000000001</v>
      </c>
      <c r="Q204" s="4">
        <f t="shared" si="23"/>
        <v>699.93473684210528</v>
      </c>
      <c r="R204" s="2"/>
      <c r="T204" s="3">
        <f t="shared" si="24"/>
        <v>-2779.3877450781906</v>
      </c>
      <c r="U204" s="3">
        <f t="shared" si="26"/>
        <v>5049.6868158354846</v>
      </c>
      <c r="V204" s="3">
        <f t="shared" si="27"/>
        <v>2270.299070757294</v>
      </c>
      <c r="X204" s="3">
        <f t="shared" si="25"/>
        <v>21.157327246316662</v>
      </c>
    </row>
    <row r="205" spans="1:24" x14ac:dyDescent="0.2">
      <c r="A205">
        <v>1127</v>
      </c>
      <c r="B205" t="s">
        <v>1254</v>
      </c>
      <c r="C205" t="s">
        <v>1255</v>
      </c>
      <c r="D205">
        <v>30</v>
      </c>
      <c r="E205">
        <v>1060</v>
      </c>
      <c r="F205" t="s">
        <v>112</v>
      </c>
      <c r="G205" t="s">
        <v>98</v>
      </c>
      <c r="H205">
        <v>1</v>
      </c>
      <c r="I205">
        <v>2016</v>
      </c>
      <c r="J205" s="1">
        <v>39800</v>
      </c>
      <c r="K205" s="1">
        <v>264200</v>
      </c>
      <c r="L205" s="1">
        <v>304000</v>
      </c>
      <c r="M205" s="1">
        <v>304000</v>
      </c>
      <c r="N205" s="1">
        <v>162900</v>
      </c>
      <c r="O205" s="1">
        <f t="shared" si="21"/>
        <v>-141100</v>
      </c>
      <c r="P205" s="4">
        <f t="shared" si="22"/>
        <v>3821.6340000000005</v>
      </c>
      <c r="Q205" s="4">
        <f t="shared" si="23"/>
        <v>127.38780000000001</v>
      </c>
      <c r="R205" s="2"/>
      <c r="T205" s="3">
        <f t="shared" si="24"/>
        <v>-2763.7181876711252</v>
      </c>
      <c r="U205" s="3">
        <f t="shared" si="26"/>
        <v>630.92037298634796</v>
      </c>
      <c r="V205" s="3">
        <f t="shared" si="27"/>
        <v>-2132.7978146847772</v>
      </c>
      <c r="X205" s="3">
        <f t="shared" si="25"/>
        <v>12.571164473684211</v>
      </c>
    </row>
    <row r="206" spans="1:24" x14ac:dyDescent="0.2">
      <c r="A206">
        <v>1069</v>
      </c>
      <c r="B206" t="s">
        <v>1109</v>
      </c>
      <c r="C206" t="s">
        <v>1110</v>
      </c>
      <c r="D206">
        <v>12</v>
      </c>
      <c r="E206">
        <v>6515</v>
      </c>
      <c r="F206" t="s">
        <v>187</v>
      </c>
      <c r="G206" t="s">
        <v>98</v>
      </c>
      <c r="H206">
        <v>1</v>
      </c>
      <c r="I206">
        <v>2016</v>
      </c>
      <c r="J206" s="1">
        <v>0</v>
      </c>
      <c r="K206" s="1">
        <v>142400</v>
      </c>
      <c r="L206" s="1">
        <v>142400</v>
      </c>
      <c r="M206" s="1">
        <v>142400</v>
      </c>
      <c r="N206" s="1">
        <v>1600</v>
      </c>
      <c r="O206" s="1">
        <f t="shared" si="21"/>
        <v>-140800</v>
      </c>
      <c r="P206" s="4">
        <f t="shared" si="22"/>
        <v>37.536000000000001</v>
      </c>
      <c r="Q206" s="4">
        <f t="shared" si="23"/>
        <v>3.1280000000000001</v>
      </c>
      <c r="R206" s="2"/>
      <c r="T206" s="3">
        <f t="shared" si="24"/>
        <v>-2757.8421036434761</v>
      </c>
      <c r="U206" s="3">
        <f t="shared" si="26"/>
        <v>6.1968851858695935</v>
      </c>
      <c r="V206" s="3">
        <f t="shared" si="27"/>
        <v>-2751.6452184576065</v>
      </c>
      <c r="X206" s="3">
        <f t="shared" si="25"/>
        <v>0.26359550561797751</v>
      </c>
    </row>
    <row r="207" spans="1:24" x14ac:dyDescent="0.2">
      <c r="A207">
        <v>1394</v>
      </c>
      <c r="B207" t="s">
        <v>1859</v>
      </c>
      <c r="C207" t="s">
        <v>1860</v>
      </c>
      <c r="D207">
        <v>378</v>
      </c>
      <c r="E207">
        <v>6213</v>
      </c>
      <c r="F207" t="s">
        <v>130</v>
      </c>
      <c r="H207">
        <v>1</v>
      </c>
      <c r="I207">
        <v>2016</v>
      </c>
      <c r="J207" s="1">
        <v>0</v>
      </c>
      <c r="K207" s="1">
        <v>151200</v>
      </c>
      <c r="L207" s="1">
        <v>151200</v>
      </c>
      <c r="M207" s="1">
        <v>151200</v>
      </c>
      <c r="N207" s="1">
        <v>11800</v>
      </c>
      <c r="O207" s="1">
        <f t="shared" si="21"/>
        <v>-139400</v>
      </c>
      <c r="P207" s="4">
        <f t="shared" si="22"/>
        <v>276.82800000000003</v>
      </c>
      <c r="Q207" s="4">
        <f t="shared" si="23"/>
        <v>0.73234920634920642</v>
      </c>
      <c r="R207" s="2"/>
      <c r="T207" s="3">
        <f t="shared" si="24"/>
        <v>-2730.420378181112</v>
      </c>
      <c r="U207" s="3">
        <f t="shared" si="26"/>
        <v>45.702028245788249</v>
      </c>
      <c r="V207" s="3">
        <f t="shared" si="27"/>
        <v>-2684.7183499353237</v>
      </c>
      <c r="X207" s="3">
        <f t="shared" si="25"/>
        <v>1.8308730158730162</v>
      </c>
    </row>
    <row r="208" spans="1:24" x14ac:dyDescent="0.2">
      <c r="A208">
        <v>760</v>
      </c>
      <c r="B208" t="s">
        <v>628</v>
      </c>
      <c r="C208" t="s">
        <v>629</v>
      </c>
      <c r="D208">
        <v>51.6</v>
      </c>
      <c r="E208">
        <v>1300</v>
      </c>
      <c r="F208" t="s">
        <v>266</v>
      </c>
      <c r="H208">
        <v>1</v>
      </c>
      <c r="I208">
        <v>2016</v>
      </c>
      <c r="J208" s="1">
        <v>0</v>
      </c>
      <c r="K208" s="1">
        <v>252100</v>
      </c>
      <c r="L208" s="1">
        <v>252100</v>
      </c>
      <c r="M208" s="1">
        <v>252100</v>
      </c>
      <c r="N208" s="1">
        <v>113100</v>
      </c>
      <c r="O208" s="1">
        <f t="shared" si="21"/>
        <v>-139000</v>
      </c>
      <c r="P208" s="4">
        <f t="shared" si="22"/>
        <v>2653.326</v>
      </c>
      <c r="Q208" s="4">
        <f t="shared" si="23"/>
        <v>51.421046511627907</v>
      </c>
      <c r="R208" s="2"/>
      <c r="T208" s="3">
        <f t="shared" si="24"/>
        <v>-2722.5855994775793</v>
      </c>
      <c r="U208" s="3">
        <f t="shared" si="26"/>
        <v>438.04232157615684</v>
      </c>
      <c r="V208" s="3">
        <f t="shared" si="27"/>
        <v>-2284.5432779014227</v>
      </c>
      <c r="X208" s="3">
        <f t="shared" si="25"/>
        <v>10.524894882982943</v>
      </c>
    </row>
    <row r="209" spans="1:24" x14ac:dyDescent="0.2">
      <c r="A209">
        <v>1319</v>
      </c>
      <c r="B209" t="s">
        <v>2074</v>
      </c>
      <c r="C209" t="s">
        <v>2075</v>
      </c>
      <c r="D209">
        <v>20</v>
      </c>
      <c r="E209">
        <v>1060</v>
      </c>
      <c r="F209" t="s">
        <v>112</v>
      </c>
      <c r="G209" t="s">
        <v>98</v>
      </c>
      <c r="H209">
        <v>1</v>
      </c>
      <c r="I209">
        <v>2016</v>
      </c>
      <c r="J209" s="1">
        <v>3900</v>
      </c>
      <c r="K209" s="1">
        <v>159300</v>
      </c>
      <c r="L209" s="1">
        <v>163200</v>
      </c>
      <c r="M209" s="1">
        <v>163200</v>
      </c>
      <c r="N209" s="1">
        <v>24800</v>
      </c>
      <c r="O209" s="1">
        <f t="shared" si="21"/>
        <v>-138400</v>
      </c>
      <c r="P209" s="4">
        <f t="shared" si="22"/>
        <v>581.80799999999999</v>
      </c>
      <c r="Q209" s="4">
        <f t="shared" si="23"/>
        <v>29.090399999999999</v>
      </c>
      <c r="R209" s="2"/>
      <c r="T209" s="3">
        <f t="shared" si="24"/>
        <v>-2710.8334314222807</v>
      </c>
      <c r="U209" s="3">
        <f t="shared" si="26"/>
        <v>96.051720380978693</v>
      </c>
      <c r="V209" s="3">
        <f t="shared" si="27"/>
        <v>-2614.7817110413021</v>
      </c>
      <c r="X209" s="3">
        <f t="shared" si="25"/>
        <v>3.5650000000000004</v>
      </c>
    </row>
    <row r="210" spans="1:24" x14ac:dyDescent="0.2">
      <c r="A210">
        <v>910</v>
      </c>
      <c r="B210" t="s">
        <v>1600</v>
      </c>
      <c r="C210" t="s">
        <v>1601</v>
      </c>
      <c r="D210">
        <v>22.08</v>
      </c>
      <c r="E210">
        <v>1010</v>
      </c>
      <c r="F210" t="s">
        <v>16</v>
      </c>
      <c r="G210" t="s">
        <v>98</v>
      </c>
      <c r="H210">
        <v>1</v>
      </c>
      <c r="I210">
        <v>2016</v>
      </c>
      <c r="J210" s="1">
        <v>411800</v>
      </c>
      <c r="K210" s="1">
        <v>382200</v>
      </c>
      <c r="L210" s="1">
        <v>794000</v>
      </c>
      <c r="M210" s="1">
        <v>794000</v>
      </c>
      <c r="N210" s="1">
        <v>656000</v>
      </c>
      <c r="O210" s="1">
        <f t="shared" si="21"/>
        <v>-138000</v>
      </c>
      <c r="P210" s="4">
        <f t="shared" si="22"/>
        <v>15389.76</v>
      </c>
      <c r="Q210" s="4">
        <f t="shared" si="23"/>
        <v>697.00000000000011</v>
      </c>
      <c r="R210" s="2"/>
      <c r="T210" s="3">
        <f t="shared" si="24"/>
        <v>-2702.998652718748</v>
      </c>
      <c r="U210" s="3">
        <f t="shared" si="26"/>
        <v>2540.722926206533</v>
      </c>
      <c r="V210" s="3">
        <f t="shared" si="27"/>
        <v>-162.27572651221499</v>
      </c>
      <c r="X210" s="3">
        <f t="shared" si="25"/>
        <v>19.382569269521412</v>
      </c>
    </row>
    <row r="211" spans="1:24" x14ac:dyDescent="0.2">
      <c r="A211">
        <v>187</v>
      </c>
      <c r="B211" t="s">
        <v>574</v>
      </c>
      <c r="C211" t="s">
        <v>575</v>
      </c>
      <c r="D211">
        <v>43.5</v>
      </c>
      <c r="E211">
        <v>1010</v>
      </c>
      <c r="F211" t="s">
        <v>16</v>
      </c>
      <c r="G211" t="s">
        <v>98</v>
      </c>
      <c r="H211">
        <v>2</v>
      </c>
      <c r="I211">
        <v>2016</v>
      </c>
      <c r="J211" s="1">
        <v>259400</v>
      </c>
      <c r="K211" s="1">
        <v>268200</v>
      </c>
      <c r="L211" s="1">
        <v>527600</v>
      </c>
      <c r="M211" s="1">
        <v>527600</v>
      </c>
      <c r="N211" s="1">
        <v>390600</v>
      </c>
      <c r="O211" s="1">
        <f t="shared" si="21"/>
        <v>-137000</v>
      </c>
      <c r="P211" s="4">
        <f t="shared" si="22"/>
        <v>9163.4760000000006</v>
      </c>
      <c r="Q211" s="4">
        <f t="shared" si="23"/>
        <v>210.65462068965519</v>
      </c>
      <c r="R211" s="2"/>
      <c r="T211" s="3">
        <f t="shared" si="24"/>
        <v>-2683.4117059599162</v>
      </c>
      <c r="U211" s="3">
        <f t="shared" si="26"/>
        <v>1512.8145960004144</v>
      </c>
      <c r="V211" s="3">
        <f t="shared" si="27"/>
        <v>-1170.5971099595017</v>
      </c>
      <c r="X211" s="3">
        <f t="shared" si="25"/>
        <v>17.368225928733889</v>
      </c>
    </row>
    <row r="212" spans="1:24" x14ac:dyDescent="0.2">
      <c r="A212">
        <v>624</v>
      </c>
      <c r="B212" t="s">
        <v>1012</v>
      </c>
      <c r="C212" t="s">
        <v>1013</v>
      </c>
      <c r="D212">
        <v>42</v>
      </c>
      <c r="E212">
        <v>101</v>
      </c>
      <c r="F212" t="s">
        <v>80</v>
      </c>
      <c r="G212" t="s">
        <v>98</v>
      </c>
      <c r="H212">
        <v>2</v>
      </c>
      <c r="I212">
        <v>2016</v>
      </c>
      <c r="J212" s="1">
        <v>281600</v>
      </c>
      <c r="K212" s="1">
        <v>254600</v>
      </c>
      <c r="L212" s="1">
        <v>536200</v>
      </c>
      <c r="M212" s="1">
        <v>536200</v>
      </c>
      <c r="N212" s="1">
        <v>405500</v>
      </c>
      <c r="O212" s="1">
        <f t="shared" si="21"/>
        <v>-130700</v>
      </c>
      <c r="P212" s="4">
        <f t="shared" si="22"/>
        <v>9513.0300000000007</v>
      </c>
      <c r="Q212" s="4">
        <f t="shared" si="23"/>
        <v>226.50071428571431</v>
      </c>
      <c r="R212" s="2"/>
      <c r="T212" s="3">
        <f t="shared" si="24"/>
        <v>-2560.0139413792776</v>
      </c>
      <c r="U212" s="3">
        <f t="shared" si="26"/>
        <v>1570.523089293825</v>
      </c>
      <c r="V212" s="3">
        <f t="shared" si="27"/>
        <v>-989.49085208545262</v>
      </c>
      <c r="X212" s="3">
        <f t="shared" si="25"/>
        <v>17.741570309585974</v>
      </c>
    </row>
    <row r="213" spans="1:24" x14ac:dyDescent="0.2">
      <c r="A213">
        <v>1230</v>
      </c>
      <c r="B213" t="s">
        <v>2205</v>
      </c>
      <c r="C213" t="s">
        <v>2206</v>
      </c>
      <c r="D213">
        <v>39</v>
      </c>
      <c r="E213">
        <v>1010</v>
      </c>
      <c r="F213" t="s">
        <v>16</v>
      </c>
      <c r="G213" t="s">
        <v>98</v>
      </c>
      <c r="H213">
        <v>1</v>
      </c>
      <c r="I213">
        <v>2016</v>
      </c>
      <c r="J213" s="1">
        <v>302600</v>
      </c>
      <c r="K213" s="1">
        <v>233900</v>
      </c>
      <c r="L213" s="1">
        <v>536500</v>
      </c>
      <c r="M213" s="1">
        <v>536500</v>
      </c>
      <c r="N213" s="1">
        <v>405900</v>
      </c>
      <c r="O213" s="1">
        <f t="shared" si="21"/>
        <v>-130600</v>
      </c>
      <c r="P213" s="4">
        <f t="shared" si="22"/>
        <v>9522.4140000000007</v>
      </c>
      <c r="Q213" s="4">
        <f t="shared" si="23"/>
        <v>244.16446153846155</v>
      </c>
      <c r="R213" s="2"/>
      <c r="T213" s="3">
        <f t="shared" si="24"/>
        <v>-2558.0552467033945</v>
      </c>
      <c r="U213" s="3">
        <f t="shared" si="26"/>
        <v>1572.0723105902923</v>
      </c>
      <c r="V213" s="3">
        <f t="shared" si="27"/>
        <v>-985.98293611310214</v>
      </c>
      <c r="X213" s="3">
        <f t="shared" si="25"/>
        <v>17.749140726933831</v>
      </c>
    </row>
    <row r="214" spans="1:24" x14ac:dyDescent="0.2">
      <c r="A214">
        <v>1068</v>
      </c>
      <c r="B214" t="s">
        <v>1205</v>
      </c>
      <c r="C214" t="s">
        <v>1206</v>
      </c>
      <c r="D214">
        <v>40.520000000000003</v>
      </c>
      <c r="E214">
        <v>1010</v>
      </c>
      <c r="F214" t="s">
        <v>16</v>
      </c>
      <c r="G214" t="s">
        <v>98</v>
      </c>
      <c r="H214">
        <v>1</v>
      </c>
      <c r="I214">
        <v>2016</v>
      </c>
      <c r="J214" s="1">
        <v>607300</v>
      </c>
      <c r="K214" s="1">
        <v>278500</v>
      </c>
      <c r="L214" s="1">
        <v>885800</v>
      </c>
      <c r="M214" s="1">
        <v>885800</v>
      </c>
      <c r="N214" s="1">
        <v>755900</v>
      </c>
      <c r="O214" s="1">
        <f t="shared" si="21"/>
        <v>-129900</v>
      </c>
      <c r="P214" s="4">
        <f t="shared" si="22"/>
        <v>17733.414000000001</v>
      </c>
      <c r="Q214" s="4">
        <f t="shared" si="23"/>
        <v>437.64595261599209</v>
      </c>
      <c r="R214" s="2"/>
      <c r="T214" s="3">
        <f t="shared" si="24"/>
        <v>-2544.3443839722127</v>
      </c>
      <c r="U214" s="3">
        <f t="shared" si="26"/>
        <v>2927.6409449992657</v>
      </c>
      <c r="V214" s="3">
        <f t="shared" si="27"/>
        <v>383.29656102705303</v>
      </c>
      <c r="X214" s="3">
        <f t="shared" si="25"/>
        <v>20.019659065251751</v>
      </c>
    </row>
    <row r="215" spans="1:24" x14ac:dyDescent="0.2">
      <c r="A215">
        <v>334</v>
      </c>
      <c r="B215" t="s">
        <v>1220</v>
      </c>
      <c r="C215" t="s">
        <v>1221</v>
      </c>
      <c r="D215">
        <v>68.900000000000006</v>
      </c>
      <c r="E215">
        <v>1010</v>
      </c>
      <c r="F215" t="s">
        <v>16</v>
      </c>
      <c r="G215" t="s">
        <v>98</v>
      </c>
      <c r="H215">
        <v>1</v>
      </c>
      <c r="I215">
        <v>2016</v>
      </c>
      <c r="J215" s="1">
        <v>375400</v>
      </c>
      <c r="K215" s="1">
        <v>284300</v>
      </c>
      <c r="L215" s="1">
        <v>659700</v>
      </c>
      <c r="M215" s="1">
        <v>659700</v>
      </c>
      <c r="N215" s="1">
        <v>530200</v>
      </c>
      <c r="O215" s="1">
        <f t="shared" si="21"/>
        <v>-129500</v>
      </c>
      <c r="P215" s="4">
        <f t="shared" si="22"/>
        <v>12438.492000000002</v>
      </c>
      <c r="Q215" s="4">
        <f t="shared" si="23"/>
        <v>180.52963715529754</v>
      </c>
      <c r="R215" s="2"/>
      <c r="T215" s="3">
        <f t="shared" si="24"/>
        <v>-2536.5096052686799</v>
      </c>
      <c r="U215" s="3">
        <f t="shared" si="26"/>
        <v>2053.4928284675366</v>
      </c>
      <c r="V215" s="3">
        <f t="shared" si="27"/>
        <v>-483.01677680114335</v>
      </c>
      <c r="X215" s="3">
        <f t="shared" si="25"/>
        <v>18.854770350159164</v>
      </c>
    </row>
    <row r="216" spans="1:24" x14ac:dyDescent="0.2">
      <c r="A216">
        <v>552</v>
      </c>
      <c r="B216" t="s">
        <v>890</v>
      </c>
      <c r="C216" t="s">
        <v>891</v>
      </c>
      <c r="D216">
        <v>41</v>
      </c>
      <c r="E216">
        <v>1060</v>
      </c>
      <c r="F216" t="s">
        <v>112</v>
      </c>
      <c r="G216" t="s">
        <v>98</v>
      </c>
      <c r="H216">
        <v>1</v>
      </c>
      <c r="I216">
        <v>2016</v>
      </c>
      <c r="J216" s="1">
        <v>3500</v>
      </c>
      <c r="K216" s="1">
        <v>247500</v>
      </c>
      <c r="L216" s="1">
        <v>251000</v>
      </c>
      <c r="M216" s="1">
        <v>251000</v>
      </c>
      <c r="N216" s="1">
        <v>121700</v>
      </c>
      <c r="O216" s="1">
        <f t="shared" si="21"/>
        <v>-129300</v>
      </c>
      <c r="P216" s="4">
        <f t="shared" si="22"/>
        <v>2855.0820000000003</v>
      </c>
      <c r="Q216" s="4">
        <f t="shared" si="23"/>
        <v>69.636146341463416</v>
      </c>
      <c r="R216" s="2"/>
      <c r="T216" s="3">
        <f t="shared" si="24"/>
        <v>-2532.592215916914</v>
      </c>
      <c r="U216" s="3">
        <f t="shared" si="26"/>
        <v>471.35057945020588</v>
      </c>
      <c r="V216" s="3">
        <f t="shared" si="27"/>
        <v>-2061.2416364667083</v>
      </c>
      <c r="X216" s="3">
        <f t="shared" si="25"/>
        <v>11.374828685258965</v>
      </c>
    </row>
    <row r="217" spans="1:24" x14ac:dyDescent="0.2">
      <c r="A217">
        <v>201</v>
      </c>
      <c r="B217" t="s">
        <v>1985</v>
      </c>
      <c r="C217" t="s">
        <v>1986</v>
      </c>
      <c r="D217">
        <v>29.93</v>
      </c>
      <c r="E217">
        <v>1010</v>
      </c>
      <c r="F217" t="s">
        <v>16</v>
      </c>
      <c r="G217" t="s">
        <v>98</v>
      </c>
      <c r="H217">
        <v>1</v>
      </c>
      <c r="I217">
        <v>2016</v>
      </c>
      <c r="J217" s="1">
        <v>350000</v>
      </c>
      <c r="K217" s="1">
        <v>229300</v>
      </c>
      <c r="L217" s="1">
        <v>579300</v>
      </c>
      <c r="M217" s="1">
        <v>579300</v>
      </c>
      <c r="N217" s="1">
        <v>451500</v>
      </c>
      <c r="O217" s="1">
        <f t="shared" si="21"/>
        <v>-127800</v>
      </c>
      <c r="P217" s="4">
        <f t="shared" si="22"/>
        <v>10592.19</v>
      </c>
      <c r="Q217" s="4">
        <f t="shared" si="23"/>
        <v>353.89876378215837</v>
      </c>
      <c r="R217" s="2"/>
      <c r="T217" s="3">
        <f t="shared" si="24"/>
        <v>-2503.2117957786663</v>
      </c>
      <c r="U217" s="3">
        <f t="shared" si="26"/>
        <v>1748.6835383875757</v>
      </c>
      <c r="V217" s="3">
        <f t="shared" si="27"/>
        <v>-754.52825739109062</v>
      </c>
      <c r="X217" s="3">
        <f t="shared" si="25"/>
        <v>18.284464008285866</v>
      </c>
    </row>
    <row r="218" spans="1:24" x14ac:dyDescent="0.2">
      <c r="A218">
        <v>1379</v>
      </c>
      <c r="B218" t="s">
        <v>1842</v>
      </c>
      <c r="C218" t="s">
        <v>1843</v>
      </c>
      <c r="D218">
        <v>65.7</v>
      </c>
      <c r="E218">
        <v>6235</v>
      </c>
      <c r="F218" t="s">
        <v>1106</v>
      </c>
      <c r="H218">
        <v>1</v>
      </c>
      <c r="I218">
        <v>2016</v>
      </c>
      <c r="J218" s="1">
        <v>0</v>
      </c>
      <c r="K218" s="1">
        <v>131400</v>
      </c>
      <c r="L218" s="1">
        <v>131400</v>
      </c>
      <c r="M218" s="1">
        <v>131400</v>
      </c>
      <c r="N218" s="1">
        <v>4300</v>
      </c>
      <c r="O218" s="1">
        <f t="shared" si="21"/>
        <v>-127100</v>
      </c>
      <c r="P218" s="4">
        <f t="shared" si="22"/>
        <v>100.878</v>
      </c>
      <c r="Q218" s="4">
        <f t="shared" si="23"/>
        <v>1.5354337899543378</v>
      </c>
      <c r="R218" s="2"/>
      <c r="T218" s="3">
        <f t="shared" si="24"/>
        <v>-2489.5009330474841</v>
      </c>
      <c r="U218" s="3">
        <f t="shared" si="26"/>
        <v>16.654128937024531</v>
      </c>
      <c r="V218" s="3">
        <f t="shared" si="27"/>
        <v>-2472.8468041104597</v>
      </c>
      <c r="X218" s="3">
        <f t="shared" si="25"/>
        <v>0.76771689497716888</v>
      </c>
    </row>
    <row r="219" spans="1:24" x14ac:dyDescent="0.2">
      <c r="A219">
        <v>968</v>
      </c>
      <c r="B219" t="s">
        <v>1424</v>
      </c>
      <c r="C219" t="s">
        <v>1425</v>
      </c>
      <c r="D219">
        <v>27</v>
      </c>
      <c r="E219">
        <v>1010</v>
      </c>
      <c r="F219" t="s">
        <v>16</v>
      </c>
      <c r="G219" t="s">
        <v>98</v>
      </c>
      <c r="H219">
        <v>1</v>
      </c>
      <c r="I219">
        <v>2016</v>
      </c>
      <c r="J219" s="1">
        <v>168400</v>
      </c>
      <c r="K219" s="1">
        <v>253200</v>
      </c>
      <c r="L219" s="1">
        <v>421600</v>
      </c>
      <c r="M219" s="1">
        <v>421600</v>
      </c>
      <c r="N219" s="1">
        <v>294500</v>
      </c>
      <c r="O219" s="1">
        <f t="shared" si="21"/>
        <v>-127100</v>
      </c>
      <c r="P219" s="4">
        <f t="shared" si="22"/>
        <v>6908.97</v>
      </c>
      <c r="Q219" s="4">
        <f t="shared" si="23"/>
        <v>255.88777777777779</v>
      </c>
      <c r="R219" s="2"/>
      <c r="T219" s="3">
        <f t="shared" si="24"/>
        <v>-2489.5009330474841</v>
      </c>
      <c r="U219" s="3">
        <f t="shared" si="26"/>
        <v>1140.6141795241219</v>
      </c>
      <c r="V219" s="3">
        <f t="shared" si="27"/>
        <v>-1348.8867535233621</v>
      </c>
      <c r="X219" s="3">
        <f t="shared" si="25"/>
        <v>16.387499999999999</v>
      </c>
    </row>
    <row r="220" spans="1:24" x14ac:dyDescent="0.2">
      <c r="A220">
        <v>883</v>
      </c>
      <c r="B220" t="s">
        <v>251</v>
      </c>
      <c r="C220" t="s">
        <v>252</v>
      </c>
      <c r="D220">
        <v>50.1</v>
      </c>
      <c r="E220">
        <v>1010</v>
      </c>
      <c r="F220" t="s">
        <v>16</v>
      </c>
      <c r="G220" t="s">
        <v>98</v>
      </c>
      <c r="H220">
        <v>1</v>
      </c>
      <c r="I220">
        <v>2016</v>
      </c>
      <c r="J220" s="1">
        <v>31000</v>
      </c>
      <c r="K220" s="1">
        <v>164600</v>
      </c>
      <c r="L220" s="1">
        <v>195600</v>
      </c>
      <c r="M220" s="1">
        <v>195600</v>
      </c>
      <c r="N220" s="1">
        <v>68900</v>
      </c>
      <c r="O220" s="1">
        <f t="shared" si="21"/>
        <v>-126700</v>
      </c>
      <c r="P220" s="4">
        <f t="shared" si="22"/>
        <v>1616.3940000000002</v>
      </c>
      <c r="Q220" s="4">
        <f t="shared" si="23"/>
        <v>32.263353293413175</v>
      </c>
      <c r="R220" s="2"/>
      <c r="T220" s="3">
        <f t="shared" si="24"/>
        <v>-2481.6661543439518</v>
      </c>
      <c r="U220" s="3">
        <f t="shared" si="26"/>
        <v>266.85336831650937</v>
      </c>
      <c r="V220" s="3">
        <f t="shared" si="27"/>
        <v>-2214.8127860274426</v>
      </c>
      <c r="X220" s="3">
        <f t="shared" si="25"/>
        <v>8.2637730061349703</v>
      </c>
    </row>
    <row r="221" spans="1:24" x14ac:dyDescent="0.2">
      <c r="A221">
        <v>865</v>
      </c>
      <c r="B221" t="s">
        <v>1303</v>
      </c>
      <c r="C221" t="s">
        <v>1304</v>
      </c>
      <c r="D221">
        <v>43.79</v>
      </c>
      <c r="E221">
        <v>1010</v>
      </c>
      <c r="F221" t="s">
        <v>16</v>
      </c>
      <c r="G221" t="s">
        <v>98</v>
      </c>
      <c r="H221">
        <v>1</v>
      </c>
      <c r="I221">
        <v>2016</v>
      </c>
      <c r="J221" s="1">
        <v>722900</v>
      </c>
      <c r="K221" s="1">
        <v>486600</v>
      </c>
      <c r="L221" s="1">
        <v>1209500</v>
      </c>
      <c r="M221" s="1">
        <v>1209500</v>
      </c>
      <c r="N221" s="1">
        <v>1082900</v>
      </c>
      <c r="O221" s="1">
        <f t="shared" si="21"/>
        <v>-126600</v>
      </c>
      <c r="P221" s="4">
        <f t="shared" si="22"/>
        <v>25404.834000000003</v>
      </c>
      <c r="Q221" s="4">
        <f t="shared" si="23"/>
        <v>580.15149577529121</v>
      </c>
      <c r="R221" s="2"/>
      <c r="T221" s="3">
        <f t="shared" si="24"/>
        <v>-2479.7074596680686</v>
      </c>
      <c r="U221" s="3">
        <f t="shared" si="26"/>
        <v>4194.1293548613639</v>
      </c>
      <c r="V221" s="3">
        <f t="shared" si="27"/>
        <v>1714.4218951932953</v>
      </c>
      <c r="X221" s="3">
        <f t="shared" si="25"/>
        <v>21.004410086812733</v>
      </c>
    </row>
    <row r="222" spans="1:24" x14ac:dyDescent="0.2">
      <c r="A222">
        <v>569</v>
      </c>
      <c r="B222" t="s">
        <v>489</v>
      </c>
      <c r="C222" t="s">
        <v>490</v>
      </c>
      <c r="D222">
        <v>22.56</v>
      </c>
      <c r="E222">
        <v>3020</v>
      </c>
      <c r="F222" t="s">
        <v>216</v>
      </c>
      <c r="H222">
        <v>2</v>
      </c>
      <c r="I222">
        <v>2016</v>
      </c>
      <c r="J222" s="1">
        <v>802700</v>
      </c>
      <c r="K222" s="1">
        <v>447800</v>
      </c>
      <c r="L222" s="1">
        <v>1250500</v>
      </c>
      <c r="M222" s="1">
        <v>1250500</v>
      </c>
      <c r="N222" s="1">
        <v>1124000</v>
      </c>
      <c r="O222" s="1">
        <f t="shared" si="21"/>
        <v>-126500</v>
      </c>
      <c r="P222" s="4">
        <f t="shared" si="22"/>
        <v>26369.040000000001</v>
      </c>
      <c r="Q222" s="4">
        <f t="shared" si="23"/>
        <v>1168.8404255319149</v>
      </c>
      <c r="R222" s="2"/>
      <c r="T222" s="3">
        <f t="shared" si="24"/>
        <v>-2477.7487649921854</v>
      </c>
      <c r="U222" s="3">
        <f t="shared" si="26"/>
        <v>4353.3118430733894</v>
      </c>
      <c r="V222" s="3">
        <f t="shared" si="27"/>
        <v>1875.5630780812039</v>
      </c>
      <c r="X222" s="3">
        <f t="shared" si="25"/>
        <v>21.086797281087566</v>
      </c>
    </row>
    <row r="223" spans="1:24" x14ac:dyDescent="0.2">
      <c r="A223">
        <v>1361</v>
      </c>
      <c r="B223" t="s">
        <v>1824</v>
      </c>
      <c r="C223" t="s">
        <v>1825</v>
      </c>
      <c r="D223">
        <v>63.7</v>
      </c>
      <c r="E223">
        <v>6232</v>
      </c>
      <c r="F223" t="s">
        <v>368</v>
      </c>
      <c r="G223" t="s">
        <v>1072</v>
      </c>
      <c r="H223">
        <v>1</v>
      </c>
      <c r="I223">
        <v>2016</v>
      </c>
      <c r="J223" s="1">
        <v>0</v>
      </c>
      <c r="K223" s="1">
        <v>128500</v>
      </c>
      <c r="L223" s="1">
        <v>128500</v>
      </c>
      <c r="M223" s="1">
        <v>128500</v>
      </c>
      <c r="N223" s="1">
        <v>3000</v>
      </c>
      <c r="O223" s="1">
        <f t="shared" si="21"/>
        <v>-125500</v>
      </c>
      <c r="P223" s="4">
        <f t="shared" si="22"/>
        <v>70.38</v>
      </c>
      <c r="Q223" s="4">
        <f t="shared" si="23"/>
        <v>1.1048665620094191</v>
      </c>
      <c r="R223" s="2"/>
      <c r="T223" s="3">
        <f t="shared" si="24"/>
        <v>-2458.1618182333541</v>
      </c>
      <c r="U223" s="3">
        <f t="shared" si="26"/>
        <v>11.619159723505486</v>
      </c>
      <c r="V223" s="3">
        <f t="shared" si="27"/>
        <v>-2446.5426585098485</v>
      </c>
      <c r="X223" s="3">
        <f t="shared" si="25"/>
        <v>0.54770428015564199</v>
      </c>
    </row>
    <row r="224" spans="1:24" x14ac:dyDescent="0.2">
      <c r="A224">
        <v>811</v>
      </c>
      <c r="B224" t="s">
        <v>952</v>
      </c>
      <c r="C224" t="s">
        <v>953</v>
      </c>
      <c r="D224">
        <v>29.92</v>
      </c>
      <c r="E224">
        <v>1060</v>
      </c>
      <c r="F224" t="s">
        <v>112</v>
      </c>
      <c r="G224" t="s">
        <v>98</v>
      </c>
      <c r="H224">
        <v>1</v>
      </c>
      <c r="I224">
        <v>2016</v>
      </c>
      <c r="J224" s="1">
        <v>15100</v>
      </c>
      <c r="K224" s="1">
        <v>315900</v>
      </c>
      <c r="L224" s="1">
        <v>331000</v>
      </c>
      <c r="M224" s="1">
        <v>331000</v>
      </c>
      <c r="N224" s="1">
        <v>206100</v>
      </c>
      <c r="O224" s="1">
        <f t="shared" si="21"/>
        <v>-124900</v>
      </c>
      <c r="P224" s="4">
        <f t="shared" si="22"/>
        <v>4835.1059999999998</v>
      </c>
      <c r="Q224" s="4">
        <f t="shared" si="23"/>
        <v>161.60113636363636</v>
      </c>
      <c r="R224" s="2"/>
      <c r="T224" s="3">
        <f t="shared" si="24"/>
        <v>-2446.409650178055</v>
      </c>
      <c r="U224" s="3">
        <f t="shared" si="26"/>
        <v>798.2362730048269</v>
      </c>
      <c r="V224" s="3">
        <f t="shared" si="27"/>
        <v>-1648.1733771732281</v>
      </c>
      <c r="X224" s="3">
        <f t="shared" si="25"/>
        <v>14.607570996978851</v>
      </c>
    </row>
    <row r="225" spans="1:24" x14ac:dyDescent="0.2">
      <c r="A225">
        <v>1298</v>
      </c>
      <c r="B225" t="s">
        <v>2072</v>
      </c>
      <c r="C225" t="s">
        <v>2073</v>
      </c>
      <c r="D225">
        <v>29.24</v>
      </c>
      <c r="E225">
        <v>1010</v>
      </c>
      <c r="F225" t="s">
        <v>16</v>
      </c>
      <c r="G225" t="s">
        <v>312</v>
      </c>
      <c r="H225">
        <v>1</v>
      </c>
      <c r="I225">
        <v>2016</v>
      </c>
      <c r="J225" s="1">
        <v>900600</v>
      </c>
      <c r="K225" s="1">
        <v>349700</v>
      </c>
      <c r="L225" s="1">
        <v>1250300</v>
      </c>
      <c r="M225" s="1">
        <v>1250300</v>
      </c>
      <c r="N225" s="1">
        <v>1125800</v>
      </c>
      <c r="O225" s="1">
        <f t="shared" si="21"/>
        <v>-124500</v>
      </c>
      <c r="P225" s="4">
        <f t="shared" si="22"/>
        <v>26411.268</v>
      </c>
      <c r="Q225" s="4">
        <f t="shared" si="23"/>
        <v>903.25813953488375</v>
      </c>
      <c r="R225" s="2"/>
      <c r="T225" s="3">
        <f t="shared" si="24"/>
        <v>-2438.5748714745223</v>
      </c>
      <c r="U225" s="3">
        <f t="shared" si="26"/>
        <v>4360.2833389074922</v>
      </c>
      <c r="V225" s="3">
        <f t="shared" si="27"/>
        <v>1921.7084674329699</v>
      </c>
      <c r="X225" s="3">
        <f t="shared" si="25"/>
        <v>21.123944653283214</v>
      </c>
    </row>
    <row r="226" spans="1:24" x14ac:dyDescent="0.2">
      <c r="A226">
        <v>863</v>
      </c>
      <c r="B226" t="s">
        <v>1299</v>
      </c>
      <c r="C226" t="s">
        <v>1300</v>
      </c>
      <c r="D226">
        <v>8.84</v>
      </c>
      <c r="E226">
        <v>6335</v>
      </c>
      <c r="F226" t="s">
        <v>89</v>
      </c>
      <c r="G226" t="s">
        <v>98</v>
      </c>
      <c r="H226">
        <v>1</v>
      </c>
      <c r="I226">
        <v>2016</v>
      </c>
      <c r="J226" s="1">
        <v>0</v>
      </c>
      <c r="K226" s="1">
        <v>123700</v>
      </c>
      <c r="L226" s="1">
        <v>123700</v>
      </c>
      <c r="M226" s="1">
        <v>123700</v>
      </c>
      <c r="N226" s="1">
        <v>300</v>
      </c>
      <c r="O226" s="1">
        <f t="shared" si="21"/>
        <v>-123400</v>
      </c>
      <c r="P226" s="4">
        <f t="shared" si="22"/>
        <v>7.0380000000000003</v>
      </c>
      <c r="Q226" s="4">
        <f t="shared" si="23"/>
        <v>0.79615384615384621</v>
      </c>
      <c r="R226" s="2"/>
      <c r="T226" s="3">
        <f t="shared" si="24"/>
        <v>-2417.0292300398078</v>
      </c>
      <c r="U226" s="3">
        <f t="shared" si="26"/>
        <v>1.1619159723505486</v>
      </c>
      <c r="V226" s="3">
        <f t="shared" si="27"/>
        <v>-2415.8673140674573</v>
      </c>
      <c r="X226" s="3">
        <f t="shared" si="25"/>
        <v>5.6895715440582056E-2</v>
      </c>
    </row>
    <row r="227" spans="1:24" x14ac:dyDescent="0.2">
      <c r="A227">
        <v>89</v>
      </c>
      <c r="B227" t="s">
        <v>2223</v>
      </c>
      <c r="C227" t="s">
        <v>2224</v>
      </c>
      <c r="D227">
        <v>57</v>
      </c>
      <c r="E227">
        <v>1010</v>
      </c>
      <c r="F227" t="s">
        <v>16</v>
      </c>
      <c r="G227" t="s">
        <v>17</v>
      </c>
      <c r="H227">
        <v>1</v>
      </c>
      <c r="I227">
        <v>2016</v>
      </c>
      <c r="J227" s="1">
        <v>272500</v>
      </c>
      <c r="K227" s="1">
        <v>334800</v>
      </c>
      <c r="L227" s="1">
        <v>607300</v>
      </c>
      <c r="M227" s="1">
        <v>607300</v>
      </c>
      <c r="N227" s="1">
        <v>484300</v>
      </c>
      <c r="O227" s="1">
        <f t="shared" si="21"/>
        <v>-123000</v>
      </c>
      <c r="P227" s="4">
        <f t="shared" si="22"/>
        <v>11361.678</v>
      </c>
      <c r="Q227" s="4">
        <f t="shared" si="23"/>
        <v>199.32768421052631</v>
      </c>
      <c r="R227" s="2"/>
      <c r="T227" s="3">
        <f t="shared" si="24"/>
        <v>-2409.1944513362751</v>
      </c>
      <c r="U227" s="3">
        <f t="shared" si="26"/>
        <v>1875.7196846979025</v>
      </c>
      <c r="V227" s="3">
        <f t="shared" si="27"/>
        <v>-533.47476663837256</v>
      </c>
      <c r="X227" s="3">
        <f t="shared" si="25"/>
        <v>18.708509797464188</v>
      </c>
    </row>
    <row r="228" spans="1:24" x14ac:dyDescent="0.2">
      <c r="A228">
        <v>1173</v>
      </c>
      <c r="B228" t="s">
        <v>1373</v>
      </c>
      <c r="C228" t="s">
        <v>1374</v>
      </c>
      <c r="D228">
        <v>66</v>
      </c>
      <c r="E228">
        <v>1010</v>
      </c>
      <c r="F228" t="s">
        <v>16</v>
      </c>
      <c r="G228" t="s">
        <v>312</v>
      </c>
      <c r="H228">
        <v>1</v>
      </c>
      <c r="I228">
        <v>2016</v>
      </c>
      <c r="J228" s="1">
        <v>52300</v>
      </c>
      <c r="K228" s="1">
        <v>167000</v>
      </c>
      <c r="L228" s="1">
        <v>219300</v>
      </c>
      <c r="M228" s="1">
        <v>219300</v>
      </c>
      <c r="N228" s="1">
        <v>97600</v>
      </c>
      <c r="O228" s="1">
        <f t="shared" si="21"/>
        <v>-121700</v>
      </c>
      <c r="P228" s="4">
        <f t="shared" si="22"/>
        <v>2289.6959999999999</v>
      </c>
      <c r="Q228" s="4">
        <f t="shared" si="23"/>
        <v>34.692363636363638</v>
      </c>
      <c r="R228" s="2"/>
      <c r="T228" s="3">
        <f t="shared" si="24"/>
        <v>-2383.7314205497942</v>
      </c>
      <c r="U228" s="3">
        <f t="shared" si="26"/>
        <v>378.00999633804514</v>
      </c>
      <c r="V228" s="3">
        <f t="shared" si="27"/>
        <v>-2005.7214242117491</v>
      </c>
      <c r="X228" s="3">
        <f t="shared" si="25"/>
        <v>10.440930232558138</v>
      </c>
    </row>
    <row r="229" spans="1:24" x14ac:dyDescent="0.2">
      <c r="A229">
        <v>1247</v>
      </c>
      <c r="B229" t="s">
        <v>2215</v>
      </c>
      <c r="C229" t="s">
        <v>2216</v>
      </c>
      <c r="D229">
        <v>23.6</v>
      </c>
      <c r="E229">
        <v>1010</v>
      </c>
      <c r="F229" t="s">
        <v>16</v>
      </c>
      <c r="G229" t="s">
        <v>98</v>
      </c>
      <c r="H229">
        <v>1</v>
      </c>
      <c r="I229">
        <v>2016</v>
      </c>
      <c r="J229" s="1">
        <v>426000</v>
      </c>
      <c r="K229" s="1">
        <v>358400</v>
      </c>
      <c r="L229" s="1">
        <v>784400</v>
      </c>
      <c r="M229" s="1">
        <v>784400</v>
      </c>
      <c r="N229" s="1">
        <v>662900</v>
      </c>
      <c r="O229" s="1">
        <f t="shared" si="21"/>
        <v>-121500</v>
      </c>
      <c r="P229" s="4">
        <f t="shared" si="22"/>
        <v>15551.634</v>
      </c>
      <c r="Q229" s="4">
        <f t="shared" si="23"/>
        <v>658.96754237288133</v>
      </c>
      <c r="R229" s="2"/>
      <c r="T229" s="3">
        <f t="shared" si="24"/>
        <v>-2379.8140311980278</v>
      </c>
      <c r="U229" s="3">
        <f t="shared" si="26"/>
        <v>2567.4469935705956</v>
      </c>
      <c r="V229" s="3">
        <f t="shared" si="27"/>
        <v>187.63296237256782</v>
      </c>
      <c r="X229" s="3">
        <f t="shared" si="25"/>
        <v>19.826152473227946</v>
      </c>
    </row>
    <row r="230" spans="1:24" x14ac:dyDescent="0.2">
      <c r="A230">
        <v>972</v>
      </c>
      <c r="B230" t="s">
        <v>1428</v>
      </c>
      <c r="C230" t="s">
        <v>1429</v>
      </c>
      <c r="D230">
        <v>12.5</v>
      </c>
      <c r="E230">
        <v>6135</v>
      </c>
      <c r="F230" t="s">
        <v>554</v>
      </c>
      <c r="G230" t="s">
        <v>98</v>
      </c>
      <c r="H230">
        <v>1</v>
      </c>
      <c r="I230">
        <v>2016</v>
      </c>
      <c r="J230" s="1">
        <v>0</v>
      </c>
      <c r="K230" s="1">
        <v>122200</v>
      </c>
      <c r="L230" s="1">
        <v>122200</v>
      </c>
      <c r="M230" s="1">
        <v>122200</v>
      </c>
      <c r="N230" s="1">
        <v>1600</v>
      </c>
      <c r="O230" s="1">
        <f t="shared" si="21"/>
        <v>-120600</v>
      </c>
      <c r="P230" s="4">
        <f t="shared" si="22"/>
        <v>37.536000000000001</v>
      </c>
      <c r="Q230" s="4">
        <f t="shared" si="23"/>
        <v>3.0028800000000002</v>
      </c>
      <c r="R230" s="2"/>
      <c r="T230" s="3">
        <f t="shared" si="24"/>
        <v>-2362.1857791150796</v>
      </c>
      <c r="U230" s="3">
        <f t="shared" si="26"/>
        <v>6.1968851858695935</v>
      </c>
      <c r="V230" s="3">
        <f t="shared" si="27"/>
        <v>-2355.98889392921</v>
      </c>
      <c r="X230" s="3">
        <f t="shared" si="25"/>
        <v>0.30716857610474635</v>
      </c>
    </row>
    <row r="231" spans="1:24" x14ac:dyDescent="0.2">
      <c r="A231">
        <v>1002</v>
      </c>
      <c r="B231" t="s">
        <v>1468</v>
      </c>
      <c r="C231" t="s">
        <v>1469</v>
      </c>
      <c r="D231">
        <v>58</v>
      </c>
      <c r="E231">
        <v>6225</v>
      </c>
      <c r="F231" t="s">
        <v>1470</v>
      </c>
      <c r="G231" t="s">
        <v>98</v>
      </c>
      <c r="H231">
        <v>1</v>
      </c>
      <c r="I231">
        <v>2016</v>
      </c>
      <c r="J231" s="1">
        <v>0</v>
      </c>
      <c r="K231" s="1">
        <v>125300</v>
      </c>
      <c r="L231" s="1">
        <v>125300</v>
      </c>
      <c r="M231" s="1">
        <v>125300</v>
      </c>
      <c r="N231" s="1">
        <v>4800</v>
      </c>
      <c r="O231" s="1">
        <f t="shared" si="21"/>
        <v>-120500</v>
      </c>
      <c r="P231" s="4">
        <f t="shared" si="22"/>
        <v>112.608</v>
      </c>
      <c r="Q231" s="4">
        <f t="shared" si="23"/>
        <v>1.9415172413793105</v>
      </c>
      <c r="R231" s="2"/>
      <c r="T231" s="3">
        <f t="shared" si="24"/>
        <v>-2360.2270844391965</v>
      </c>
      <c r="U231" s="3">
        <f t="shared" si="26"/>
        <v>18.590655557608777</v>
      </c>
      <c r="V231" s="3">
        <f t="shared" si="27"/>
        <v>-2341.6364288815876</v>
      </c>
      <c r="X231" s="3">
        <f t="shared" si="25"/>
        <v>0.89870710295291312</v>
      </c>
    </row>
    <row r="232" spans="1:24" x14ac:dyDescent="0.2">
      <c r="A232">
        <v>749</v>
      </c>
      <c r="B232" t="s">
        <v>524</v>
      </c>
      <c r="C232" t="s">
        <v>525</v>
      </c>
      <c r="D232">
        <v>36.97</v>
      </c>
      <c r="E232">
        <v>1010</v>
      </c>
      <c r="F232" t="s">
        <v>16</v>
      </c>
      <c r="G232" t="s">
        <v>98</v>
      </c>
      <c r="H232">
        <v>1</v>
      </c>
      <c r="I232">
        <v>2016</v>
      </c>
      <c r="J232" s="1">
        <v>1049800</v>
      </c>
      <c r="K232" s="1">
        <v>498000</v>
      </c>
      <c r="L232" s="1">
        <v>1547800</v>
      </c>
      <c r="M232" s="1">
        <v>1547800</v>
      </c>
      <c r="N232" s="1">
        <v>1428100</v>
      </c>
      <c r="O232" s="1">
        <f t="shared" si="21"/>
        <v>-119700</v>
      </c>
      <c r="P232" s="4">
        <f t="shared" si="22"/>
        <v>33503.226000000002</v>
      </c>
      <c r="Q232" s="4">
        <f t="shared" si="23"/>
        <v>906.22737354611854</v>
      </c>
      <c r="R232" s="2"/>
      <c r="T232" s="3">
        <f t="shared" si="24"/>
        <v>-2344.5575270321315</v>
      </c>
      <c r="U232" s="3">
        <f t="shared" si="26"/>
        <v>5531.1073337127282</v>
      </c>
      <c r="V232" s="3">
        <f t="shared" si="27"/>
        <v>3186.5498066805967</v>
      </c>
      <c r="X232" s="3">
        <f t="shared" si="25"/>
        <v>21.64570745574364</v>
      </c>
    </row>
    <row r="233" spans="1:24" x14ac:dyDescent="0.2">
      <c r="A233">
        <v>102691</v>
      </c>
      <c r="B233" t="s">
        <v>1198</v>
      </c>
      <c r="C233" t="s">
        <v>1199</v>
      </c>
      <c r="D233">
        <v>35</v>
      </c>
      <c r="E233">
        <v>1010</v>
      </c>
      <c r="F233" t="s">
        <v>16</v>
      </c>
      <c r="G233" t="s">
        <v>98</v>
      </c>
      <c r="H233">
        <v>1</v>
      </c>
      <c r="I233">
        <v>2016</v>
      </c>
      <c r="J233" s="1">
        <v>718300</v>
      </c>
      <c r="K233" s="1">
        <v>475300</v>
      </c>
      <c r="L233" s="1">
        <v>1193600</v>
      </c>
      <c r="M233" s="1">
        <v>1193600</v>
      </c>
      <c r="N233" s="1">
        <v>1074100</v>
      </c>
      <c r="O233" s="1">
        <f t="shared" si="21"/>
        <v>-119500</v>
      </c>
      <c r="P233" s="4">
        <f t="shared" si="22"/>
        <v>25198.385999999999</v>
      </c>
      <c r="Q233" s="4">
        <f t="shared" si="23"/>
        <v>719.95388571428566</v>
      </c>
      <c r="R233" s="2"/>
      <c r="T233" s="3">
        <f t="shared" si="24"/>
        <v>-2340.6401376803651</v>
      </c>
      <c r="U233" s="3">
        <f t="shared" si="26"/>
        <v>4160.0464863390807</v>
      </c>
      <c r="V233" s="3">
        <f t="shared" si="27"/>
        <v>1819.4063486587156</v>
      </c>
      <c r="X233" s="3">
        <f t="shared" si="25"/>
        <v>21.111248324396783</v>
      </c>
    </row>
    <row r="234" spans="1:24" x14ac:dyDescent="0.2">
      <c r="A234">
        <v>172</v>
      </c>
      <c r="B234" t="s">
        <v>87</v>
      </c>
      <c r="C234" t="s">
        <v>88</v>
      </c>
      <c r="D234">
        <v>7.68</v>
      </c>
      <c r="E234">
        <v>6335</v>
      </c>
      <c r="F234" t="s">
        <v>89</v>
      </c>
      <c r="G234" t="s">
        <v>17</v>
      </c>
      <c r="H234">
        <v>1</v>
      </c>
      <c r="I234">
        <v>2016</v>
      </c>
      <c r="J234" s="1">
        <v>0</v>
      </c>
      <c r="K234" s="1">
        <v>119400</v>
      </c>
      <c r="L234" s="1">
        <v>119400</v>
      </c>
      <c r="M234" s="1">
        <v>119400</v>
      </c>
      <c r="N234" s="1">
        <v>300</v>
      </c>
      <c r="O234" s="1">
        <f t="shared" si="21"/>
        <v>-119100</v>
      </c>
      <c r="P234" s="4">
        <f t="shared" si="22"/>
        <v>7.0380000000000003</v>
      </c>
      <c r="Q234" s="4">
        <f t="shared" si="23"/>
        <v>0.91640625000000009</v>
      </c>
      <c r="R234" s="2"/>
      <c r="T234" s="3">
        <f t="shared" si="24"/>
        <v>-2332.8053589768324</v>
      </c>
      <c r="U234" s="3">
        <f t="shared" si="26"/>
        <v>1.1619159723505486</v>
      </c>
      <c r="V234" s="3">
        <f t="shared" si="27"/>
        <v>-2331.6434430044819</v>
      </c>
      <c r="X234" s="3">
        <f t="shared" si="25"/>
        <v>5.8944723618090451E-2</v>
      </c>
    </row>
    <row r="235" spans="1:24" x14ac:dyDescent="0.2">
      <c r="A235">
        <v>878</v>
      </c>
      <c r="B235" t="s">
        <v>1321</v>
      </c>
      <c r="C235" t="s">
        <v>1322</v>
      </c>
      <c r="D235">
        <v>16</v>
      </c>
      <c r="E235">
        <v>1010</v>
      </c>
      <c r="F235" t="s">
        <v>16</v>
      </c>
      <c r="G235" t="s">
        <v>98</v>
      </c>
      <c r="H235">
        <v>1</v>
      </c>
      <c r="I235">
        <v>2016</v>
      </c>
      <c r="J235" s="1">
        <v>294700</v>
      </c>
      <c r="K235" s="1">
        <v>339300</v>
      </c>
      <c r="L235" s="1">
        <v>634000</v>
      </c>
      <c r="M235" s="1">
        <v>634000</v>
      </c>
      <c r="N235" s="1">
        <v>516300</v>
      </c>
      <c r="O235" s="1">
        <f t="shared" si="21"/>
        <v>-117700</v>
      </c>
      <c r="P235" s="4">
        <f t="shared" si="22"/>
        <v>12112.397999999999</v>
      </c>
      <c r="Q235" s="4">
        <f t="shared" si="23"/>
        <v>757.02487499999995</v>
      </c>
      <c r="R235" s="2"/>
      <c r="T235" s="3">
        <f t="shared" si="24"/>
        <v>-2305.3836335144683</v>
      </c>
      <c r="U235" s="3">
        <f t="shared" si="26"/>
        <v>1999.657388415294</v>
      </c>
      <c r="V235" s="3">
        <f t="shared" si="27"/>
        <v>-305.72624509917432</v>
      </c>
      <c r="X235" s="3">
        <f t="shared" si="25"/>
        <v>19.104728706624606</v>
      </c>
    </row>
    <row r="236" spans="1:24" x14ac:dyDescent="0.2">
      <c r="A236">
        <v>1003</v>
      </c>
      <c r="B236" t="s">
        <v>1471</v>
      </c>
      <c r="C236" t="s">
        <v>1472</v>
      </c>
      <c r="D236">
        <v>30</v>
      </c>
      <c r="E236">
        <v>1010</v>
      </c>
      <c r="F236" t="s">
        <v>16</v>
      </c>
      <c r="G236" t="s">
        <v>98</v>
      </c>
      <c r="H236">
        <v>1</v>
      </c>
      <c r="I236">
        <v>2016</v>
      </c>
      <c r="J236" s="1">
        <v>198500</v>
      </c>
      <c r="K236" s="1">
        <v>254300</v>
      </c>
      <c r="L236" s="1">
        <v>452800</v>
      </c>
      <c r="M236" s="1">
        <v>452800</v>
      </c>
      <c r="N236" s="1">
        <v>335800</v>
      </c>
      <c r="O236" s="1">
        <f t="shared" si="21"/>
        <v>-117000</v>
      </c>
      <c r="P236" s="4">
        <f t="shared" si="22"/>
        <v>7877.8680000000004</v>
      </c>
      <c r="Q236" s="4">
        <f t="shared" si="23"/>
        <v>262.59559999999999</v>
      </c>
      <c r="R236" s="2"/>
      <c r="T236" s="3">
        <f t="shared" si="24"/>
        <v>-2291.6727707832861</v>
      </c>
      <c r="U236" s="3">
        <f t="shared" si="26"/>
        <v>1300.5712783843808</v>
      </c>
      <c r="V236" s="3">
        <f t="shared" si="27"/>
        <v>-991.10149239890529</v>
      </c>
      <c r="X236" s="3">
        <f t="shared" si="25"/>
        <v>17.398118374558305</v>
      </c>
    </row>
    <row r="237" spans="1:24" x14ac:dyDescent="0.2">
      <c r="A237">
        <v>1170</v>
      </c>
      <c r="B237" t="s">
        <v>1371</v>
      </c>
      <c r="C237" t="s">
        <v>1372</v>
      </c>
      <c r="D237">
        <v>27.3</v>
      </c>
      <c r="E237">
        <v>1010</v>
      </c>
      <c r="F237" t="s">
        <v>16</v>
      </c>
      <c r="G237" t="s">
        <v>312</v>
      </c>
      <c r="H237">
        <v>1</v>
      </c>
      <c r="I237">
        <v>2016</v>
      </c>
      <c r="J237" s="1">
        <v>274400</v>
      </c>
      <c r="K237" s="1">
        <v>259300</v>
      </c>
      <c r="L237" s="1">
        <v>533700</v>
      </c>
      <c r="M237" s="1">
        <v>533700</v>
      </c>
      <c r="N237" s="1">
        <v>417400</v>
      </c>
      <c r="O237" s="1">
        <f t="shared" si="21"/>
        <v>-116300</v>
      </c>
      <c r="P237" s="4">
        <f t="shared" si="22"/>
        <v>9792.2039999999997</v>
      </c>
      <c r="Q237" s="4">
        <f t="shared" si="23"/>
        <v>358.6887912087912</v>
      </c>
      <c r="R237" s="2"/>
      <c r="T237" s="3">
        <f t="shared" si="24"/>
        <v>-2277.9619080521038</v>
      </c>
      <c r="U237" s="3">
        <f t="shared" si="26"/>
        <v>1616.61242286373</v>
      </c>
      <c r="V237" s="3">
        <f t="shared" si="27"/>
        <v>-661.34948518837382</v>
      </c>
      <c r="X237" s="3">
        <f t="shared" si="25"/>
        <v>18.347768409218659</v>
      </c>
    </row>
    <row r="238" spans="1:24" x14ac:dyDescent="0.2">
      <c r="A238">
        <v>806</v>
      </c>
      <c r="B238" t="s">
        <v>942</v>
      </c>
      <c r="C238" t="s">
        <v>943</v>
      </c>
      <c r="D238">
        <v>21.3</v>
      </c>
      <c r="E238">
        <v>1010</v>
      </c>
      <c r="F238" t="s">
        <v>16</v>
      </c>
      <c r="G238" t="s">
        <v>98</v>
      </c>
      <c r="H238">
        <v>1</v>
      </c>
      <c r="I238">
        <v>2016</v>
      </c>
      <c r="J238" s="1">
        <v>545900</v>
      </c>
      <c r="K238" s="1">
        <v>294800</v>
      </c>
      <c r="L238" s="1">
        <v>840700</v>
      </c>
      <c r="M238" s="1">
        <v>840700</v>
      </c>
      <c r="N238" s="1">
        <v>724800</v>
      </c>
      <c r="O238" s="1">
        <f t="shared" si="21"/>
        <v>-115900</v>
      </c>
      <c r="P238" s="4">
        <f t="shared" si="22"/>
        <v>17003.808000000001</v>
      </c>
      <c r="Q238" s="4">
        <f t="shared" si="23"/>
        <v>798.3008450704225</v>
      </c>
      <c r="R238" s="2"/>
      <c r="T238" s="3">
        <f t="shared" si="24"/>
        <v>-2270.1271293485715</v>
      </c>
      <c r="U238" s="3">
        <f t="shared" si="26"/>
        <v>2807.1889891989254</v>
      </c>
      <c r="V238" s="3">
        <f t="shared" si="27"/>
        <v>537.06185985035381</v>
      </c>
      <c r="X238" s="3">
        <f t="shared" si="25"/>
        <v>20.225773759961935</v>
      </c>
    </row>
    <row r="239" spans="1:24" x14ac:dyDescent="0.2">
      <c r="A239">
        <v>1033</v>
      </c>
      <c r="B239" t="s">
        <v>1507</v>
      </c>
      <c r="C239" t="s">
        <v>1508</v>
      </c>
      <c r="D239">
        <v>32.5</v>
      </c>
      <c r="E239">
        <v>1010</v>
      </c>
      <c r="F239" t="s">
        <v>16</v>
      </c>
      <c r="G239" t="s">
        <v>98</v>
      </c>
      <c r="H239">
        <v>1</v>
      </c>
      <c r="I239">
        <v>2016</v>
      </c>
      <c r="J239" s="1">
        <v>229300</v>
      </c>
      <c r="K239" s="1">
        <v>255300</v>
      </c>
      <c r="L239" s="1">
        <v>484600</v>
      </c>
      <c r="M239" s="1">
        <v>484600</v>
      </c>
      <c r="N239" s="1">
        <v>369100</v>
      </c>
      <c r="O239" s="1">
        <f t="shared" si="21"/>
        <v>-115500</v>
      </c>
      <c r="P239" s="4">
        <f t="shared" si="22"/>
        <v>8659.0860000000011</v>
      </c>
      <c r="Q239" s="4">
        <f t="shared" si="23"/>
        <v>266.43341538461544</v>
      </c>
      <c r="R239" s="2"/>
      <c r="T239" s="3">
        <f t="shared" si="24"/>
        <v>-2262.2923506450388</v>
      </c>
      <c r="U239" s="3">
        <f t="shared" si="26"/>
        <v>1429.5439513152917</v>
      </c>
      <c r="V239" s="3">
        <f t="shared" si="27"/>
        <v>-832.74839932974714</v>
      </c>
      <c r="X239" s="3">
        <f t="shared" si="25"/>
        <v>17.868522492777551</v>
      </c>
    </row>
    <row r="240" spans="1:24" x14ac:dyDescent="0.2">
      <c r="A240">
        <v>864</v>
      </c>
      <c r="B240" t="s">
        <v>1301</v>
      </c>
      <c r="C240" t="s">
        <v>1302</v>
      </c>
      <c r="D240">
        <v>8.74</v>
      </c>
      <c r="E240">
        <v>6335</v>
      </c>
      <c r="F240" t="s">
        <v>89</v>
      </c>
      <c r="G240" t="s">
        <v>17</v>
      </c>
      <c r="H240">
        <v>1</v>
      </c>
      <c r="I240">
        <v>2016</v>
      </c>
      <c r="J240" s="1">
        <v>0</v>
      </c>
      <c r="K240" s="1">
        <v>115500</v>
      </c>
      <c r="L240" s="1">
        <v>115500</v>
      </c>
      <c r="M240" s="1">
        <v>115500</v>
      </c>
      <c r="N240" s="1">
        <v>300</v>
      </c>
      <c r="O240" s="1">
        <f t="shared" si="21"/>
        <v>-115200</v>
      </c>
      <c r="P240" s="4">
        <f t="shared" si="22"/>
        <v>7.0380000000000003</v>
      </c>
      <c r="Q240" s="4">
        <f t="shared" si="23"/>
        <v>0.8052631578947369</v>
      </c>
      <c r="R240" s="2"/>
      <c r="T240" s="3">
        <f t="shared" si="24"/>
        <v>-2256.4162666173893</v>
      </c>
      <c r="U240" s="3">
        <f t="shared" si="26"/>
        <v>1.1619159723505486</v>
      </c>
      <c r="V240" s="3">
        <f t="shared" si="27"/>
        <v>-2255.2543506450388</v>
      </c>
      <c r="X240" s="3">
        <f t="shared" si="25"/>
        <v>6.0935064935064939E-2</v>
      </c>
    </row>
    <row r="241" spans="1:24" x14ac:dyDescent="0.2">
      <c r="A241">
        <v>578</v>
      </c>
      <c r="B241" t="s">
        <v>260</v>
      </c>
      <c r="C241" t="s">
        <v>261</v>
      </c>
      <c r="D241">
        <v>12.58</v>
      </c>
      <c r="E241">
        <v>1013</v>
      </c>
      <c r="F241" t="s">
        <v>246</v>
      </c>
      <c r="G241" t="s">
        <v>98</v>
      </c>
      <c r="H241">
        <v>1</v>
      </c>
      <c r="I241">
        <v>2016</v>
      </c>
      <c r="J241" s="1">
        <v>931500</v>
      </c>
      <c r="K241" s="1">
        <v>654800</v>
      </c>
      <c r="L241" s="1">
        <v>1586300</v>
      </c>
      <c r="M241" s="1">
        <v>1586300</v>
      </c>
      <c r="N241" s="1">
        <v>1471300</v>
      </c>
      <c r="O241" s="1">
        <f t="shared" si="21"/>
        <v>-115000</v>
      </c>
      <c r="P241" s="4">
        <f t="shared" si="22"/>
        <v>34516.697999999997</v>
      </c>
      <c r="Q241" s="4">
        <f t="shared" si="23"/>
        <v>2743.7756756756753</v>
      </c>
      <c r="R241" s="2"/>
      <c r="T241" s="3">
        <f t="shared" si="24"/>
        <v>-2252.4988772656229</v>
      </c>
      <c r="U241" s="3">
        <f t="shared" si="26"/>
        <v>5698.4232337312069</v>
      </c>
      <c r="V241" s="3">
        <f t="shared" si="27"/>
        <v>3445.924356465584</v>
      </c>
      <c r="X241" s="3">
        <f t="shared" si="25"/>
        <v>21.759249826640609</v>
      </c>
    </row>
    <row r="242" spans="1:24" x14ac:dyDescent="0.2">
      <c r="A242">
        <v>1052</v>
      </c>
      <c r="B242" t="s">
        <v>927</v>
      </c>
      <c r="C242" t="s">
        <v>928</v>
      </c>
      <c r="D242">
        <v>23.3</v>
      </c>
      <c r="E242">
        <v>1010</v>
      </c>
      <c r="F242" t="s">
        <v>16</v>
      </c>
      <c r="G242" t="s">
        <v>98</v>
      </c>
      <c r="H242">
        <v>1</v>
      </c>
      <c r="I242">
        <v>2016</v>
      </c>
      <c r="J242" s="1">
        <v>73500</v>
      </c>
      <c r="K242" s="1">
        <v>207500</v>
      </c>
      <c r="L242" s="1">
        <v>281000</v>
      </c>
      <c r="M242" s="1">
        <v>281000</v>
      </c>
      <c r="N242" s="1">
        <v>167600</v>
      </c>
      <c r="O242" s="1">
        <f t="shared" si="21"/>
        <v>-113400</v>
      </c>
      <c r="P242" s="4">
        <f t="shared" si="22"/>
        <v>3931.8960000000002</v>
      </c>
      <c r="Q242" s="4">
        <f t="shared" si="23"/>
        <v>168.75090128755366</v>
      </c>
      <c r="R242" s="2"/>
      <c r="T242" s="3">
        <f t="shared" si="24"/>
        <v>-2221.159762451493</v>
      </c>
      <c r="U242" s="3">
        <f t="shared" si="26"/>
        <v>649.1237232198398</v>
      </c>
      <c r="V242" s="3">
        <f t="shared" si="27"/>
        <v>-1572.0360392316531</v>
      </c>
      <c r="X242" s="3">
        <f t="shared" si="25"/>
        <v>13.992512455516016</v>
      </c>
    </row>
    <row r="243" spans="1:24" x14ac:dyDescent="0.2">
      <c r="A243">
        <v>810</v>
      </c>
      <c r="B243" t="s">
        <v>950</v>
      </c>
      <c r="C243" t="s">
        <v>951</v>
      </c>
      <c r="D243">
        <v>16.45</v>
      </c>
      <c r="E243">
        <v>1010</v>
      </c>
      <c r="F243" t="s">
        <v>16</v>
      </c>
      <c r="G243" t="s">
        <v>98</v>
      </c>
      <c r="H243">
        <v>1</v>
      </c>
      <c r="I243">
        <v>2016</v>
      </c>
      <c r="J243" s="1">
        <v>780200</v>
      </c>
      <c r="K243" s="1">
        <v>375200</v>
      </c>
      <c r="L243" s="1">
        <v>1155400</v>
      </c>
      <c r="M243" s="1">
        <v>1155400</v>
      </c>
      <c r="N243" s="1">
        <v>1042500</v>
      </c>
      <c r="O243" s="1">
        <f t="shared" si="21"/>
        <v>-112900</v>
      </c>
      <c r="P243" s="4">
        <f t="shared" si="22"/>
        <v>24457.05</v>
      </c>
      <c r="Q243" s="4">
        <f t="shared" si="23"/>
        <v>1486.7507598784196</v>
      </c>
      <c r="R243" s="2"/>
      <c r="T243" s="3">
        <f t="shared" si="24"/>
        <v>-2211.3662890720771</v>
      </c>
      <c r="U243" s="3">
        <f t="shared" si="26"/>
        <v>4037.6580039181567</v>
      </c>
      <c r="V243" s="3">
        <f t="shared" si="27"/>
        <v>1826.2917148460797</v>
      </c>
      <c r="X243" s="3">
        <f t="shared" si="25"/>
        <v>21.167604292885578</v>
      </c>
    </row>
    <row r="244" spans="1:24" x14ac:dyDescent="0.2">
      <c r="A244">
        <v>1464</v>
      </c>
      <c r="B244" t="s">
        <v>1570</v>
      </c>
      <c r="C244" t="s">
        <v>1571</v>
      </c>
      <c r="D244">
        <v>33</v>
      </c>
      <c r="E244">
        <v>6232</v>
      </c>
      <c r="F244" t="s">
        <v>368</v>
      </c>
      <c r="G244" t="s">
        <v>1072</v>
      </c>
      <c r="H244">
        <v>1</v>
      </c>
      <c r="I244">
        <v>2016</v>
      </c>
      <c r="J244" s="1">
        <v>0</v>
      </c>
      <c r="K244" s="1">
        <v>113000</v>
      </c>
      <c r="L244" s="1">
        <v>113000</v>
      </c>
      <c r="M244" s="1">
        <v>113000</v>
      </c>
      <c r="N244" s="1">
        <v>1300</v>
      </c>
      <c r="O244" s="1">
        <f t="shared" si="21"/>
        <v>-111700</v>
      </c>
      <c r="P244" s="4">
        <f t="shared" si="22"/>
        <v>30.498000000000001</v>
      </c>
      <c r="Q244" s="4">
        <f t="shared" si="23"/>
        <v>0.92418181818181822</v>
      </c>
      <c r="R244" s="2"/>
      <c r="T244" s="3">
        <f t="shared" si="24"/>
        <v>-2187.8619529614793</v>
      </c>
      <c r="U244" s="3">
        <f t="shared" si="26"/>
        <v>5.0349692135190445</v>
      </c>
      <c r="V244" s="3">
        <f t="shared" si="27"/>
        <v>-2182.8269837479602</v>
      </c>
      <c r="X244" s="3">
        <f t="shared" si="25"/>
        <v>0.2698938053097345</v>
      </c>
    </row>
    <row r="245" spans="1:24" x14ac:dyDescent="0.2">
      <c r="A245">
        <v>291</v>
      </c>
      <c r="B245" t="s">
        <v>1966</v>
      </c>
      <c r="C245" t="s">
        <v>1967</v>
      </c>
      <c r="D245">
        <v>20</v>
      </c>
      <c r="E245">
        <v>6515</v>
      </c>
      <c r="F245" t="s">
        <v>187</v>
      </c>
      <c r="G245" t="s">
        <v>98</v>
      </c>
      <c r="H245">
        <v>1</v>
      </c>
      <c r="I245">
        <v>2016</v>
      </c>
      <c r="J245" s="1">
        <v>0</v>
      </c>
      <c r="K245" s="1">
        <v>117400</v>
      </c>
      <c r="L245" s="1">
        <v>117400</v>
      </c>
      <c r="M245" s="1">
        <v>117400</v>
      </c>
      <c r="N245" s="1">
        <v>6400</v>
      </c>
      <c r="O245" s="1">
        <f t="shared" si="21"/>
        <v>-111000</v>
      </c>
      <c r="P245" s="4">
        <f t="shared" si="22"/>
        <v>150.14400000000001</v>
      </c>
      <c r="Q245" s="4">
        <f t="shared" si="23"/>
        <v>7.5072000000000001</v>
      </c>
      <c r="R245" s="2"/>
      <c r="T245" s="3">
        <f t="shared" si="24"/>
        <v>-2174.1510902302971</v>
      </c>
      <c r="U245" s="3">
        <f t="shared" si="26"/>
        <v>24.787540743478374</v>
      </c>
      <c r="V245" s="3">
        <f t="shared" si="27"/>
        <v>-2149.3635494868186</v>
      </c>
      <c r="X245" s="3">
        <f t="shared" si="25"/>
        <v>1.2789097103918228</v>
      </c>
    </row>
    <row r="246" spans="1:24" x14ac:dyDescent="0.2">
      <c r="A246">
        <v>322</v>
      </c>
      <c r="B246" t="s">
        <v>673</v>
      </c>
      <c r="C246" t="s">
        <v>674</v>
      </c>
      <c r="D246">
        <v>22</v>
      </c>
      <c r="E246">
        <v>1300</v>
      </c>
      <c r="F246" t="s">
        <v>266</v>
      </c>
      <c r="G246" t="s">
        <v>98</v>
      </c>
      <c r="H246">
        <v>1</v>
      </c>
      <c r="I246">
        <v>2016</v>
      </c>
      <c r="J246" s="1">
        <v>0</v>
      </c>
      <c r="K246" s="1">
        <v>226200</v>
      </c>
      <c r="L246" s="1">
        <v>226200</v>
      </c>
      <c r="M246" s="1">
        <v>226200</v>
      </c>
      <c r="N246" s="1">
        <v>115400</v>
      </c>
      <c r="O246" s="1">
        <f t="shared" si="21"/>
        <v>-110800</v>
      </c>
      <c r="P246" s="4">
        <f t="shared" si="22"/>
        <v>2707.2840000000001</v>
      </c>
      <c r="Q246" s="4">
        <f t="shared" si="23"/>
        <v>123.05836363636364</v>
      </c>
      <c r="R246" s="2"/>
      <c r="T246" s="3">
        <f t="shared" si="24"/>
        <v>-2170.2337008785307</v>
      </c>
      <c r="U246" s="3">
        <f t="shared" si="26"/>
        <v>446.95034403084441</v>
      </c>
      <c r="V246" s="3">
        <f t="shared" si="27"/>
        <v>-1723.2833568476863</v>
      </c>
      <c r="X246" s="3">
        <f t="shared" si="25"/>
        <v>11.968541114058356</v>
      </c>
    </row>
    <row r="247" spans="1:24" x14ac:dyDescent="0.2">
      <c r="A247">
        <v>1326</v>
      </c>
      <c r="B247" t="s">
        <v>1710</v>
      </c>
      <c r="C247" t="s">
        <v>1711</v>
      </c>
      <c r="D247">
        <v>22.2</v>
      </c>
      <c r="E247">
        <v>1010</v>
      </c>
      <c r="F247" t="s">
        <v>16</v>
      </c>
      <c r="G247" t="s">
        <v>98</v>
      </c>
      <c r="H247">
        <v>1</v>
      </c>
      <c r="I247">
        <v>2016</v>
      </c>
      <c r="J247" s="1">
        <v>693500</v>
      </c>
      <c r="K247" s="1">
        <v>391100</v>
      </c>
      <c r="L247" s="1">
        <v>1084600</v>
      </c>
      <c r="M247" s="1">
        <v>1084600</v>
      </c>
      <c r="N247" s="1">
        <v>974200</v>
      </c>
      <c r="O247" s="1">
        <f t="shared" si="21"/>
        <v>-110400</v>
      </c>
      <c r="P247" s="4">
        <f t="shared" si="22"/>
        <v>22854.732000000004</v>
      </c>
      <c r="Q247" s="4">
        <f t="shared" si="23"/>
        <v>1029.4924324324327</v>
      </c>
      <c r="R247" s="2"/>
      <c r="T247" s="3">
        <f t="shared" si="24"/>
        <v>-2162.3989221749985</v>
      </c>
      <c r="U247" s="3">
        <f t="shared" si="26"/>
        <v>3773.1284675463485</v>
      </c>
      <c r="V247" s="3">
        <f t="shared" si="27"/>
        <v>1610.72954537135</v>
      </c>
      <c r="X247" s="3">
        <f t="shared" si="25"/>
        <v>21.072037617554862</v>
      </c>
    </row>
    <row r="248" spans="1:24" x14ac:dyDescent="0.2">
      <c r="A248">
        <v>115</v>
      </c>
      <c r="B248" t="s">
        <v>589</v>
      </c>
      <c r="C248" t="s">
        <v>590</v>
      </c>
      <c r="D248">
        <v>22</v>
      </c>
      <c r="E248">
        <v>1010</v>
      </c>
      <c r="F248" t="s">
        <v>16</v>
      </c>
      <c r="G248" t="s">
        <v>17</v>
      </c>
      <c r="H248">
        <v>1</v>
      </c>
      <c r="I248">
        <v>2016</v>
      </c>
      <c r="J248" s="1">
        <v>168500</v>
      </c>
      <c r="K248" s="1">
        <v>214900</v>
      </c>
      <c r="L248" s="1">
        <v>383400</v>
      </c>
      <c r="M248" s="1">
        <v>383400</v>
      </c>
      <c r="N248" s="1">
        <v>273900</v>
      </c>
      <c r="O248" s="1">
        <f t="shared" si="21"/>
        <v>-109500</v>
      </c>
      <c r="P248" s="4">
        <f t="shared" si="22"/>
        <v>6425.6939999999995</v>
      </c>
      <c r="Q248" s="4">
        <f t="shared" si="23"/>
        <v>292.077</v>
      </c>
      <c r="R248" s="2"/>
      <c r="T248" s="3">
        <f t="shared" si="24"/>
        <v>-2144.7706700920498</v>
      </c>
      <c r="U248" s="3">
        <f t="shared" si="26"/>
        <v>1060.8292827560508</v>
      </c>
      <c r="V248" s="3">
        <f t="shared" si="27"/>
        <v>-1083.941387335999</v>
      </c>
      <c r="X248" s="3">
        <f t="shared" si="25"/>
        <v>16.75976525821596</v>
      </c>
    </row>
    <row r="249" spans="1:24" x14ac:dyDescent="0.2">
      <c r="A249">
        <v>278</v>
      </c>
      <c r="B249" t="s">
        <v>371</v>
      </c>
      <c r="C249" t="s">
        <v>372</v>
      </c>
      <c r="D249">
        <v>43.47</v>
      </c>
      <c r="E249">
        <v>1010</v>
      </c>
      <c r="F249" t="s">
        <v>16</v>
      </c>
      <c r="G249" t="s">
        <v>98</v>
      </c>
      <c r="H249">
        <v>1</v>
      </c>
      <c r="I249">
        <v>2016</v>
      </c>
      <c r="J249" s="1">
        <v>72200</v>
      </c>
      <c r="K249" s="1">
        <v>277900</v>
      </c>
      <c r="L249" s="1">
        <v>350100</v>
      </c>
      <c r="M249" s="1">
        <v>350100</v>
      </c>
      <c r="N249" s="1">
        <v>240800</v>
      </c>
      <c r="O249" s="1">
        <f t="shared" si="21"/>
        <v>-109300</v>
      </c>
      <c r="P249" s="4">
        <f t="shared" si="22"/>
        <v>5649.1680000000006</v>
      </c>
      <c r="Q249" s="4">
        <f t="shared" si="23"/>
        <v>129.95555555555558</v>
      </c>
      <c r="R249" s="2"/>
      <c r="T249" s="3">
        <f t="shared" si="24"/>
        <v>-2140.8532807402835</v>
      </c>
      <c r="U249" s="3">
        <f t="shared" si="26"/>
        <v>932.63122047337379</v>
      </c>
      <c r="V249" s="3">
        <f t="shared" si="27"/>
        <v>-1208.2220602669097</v>
      </c>
      <c r="X249" s="3">
        <f t="shared" si="25"/>
        <v>16.135869751499573</v>
      </c>
    </row>
    <row r="250" spans="1:24" x14ac:dyDescent="0.2">
      <c r="A250">
        <v>638</v>
      </c>
      <c r="B250" t="s">
        <v>1027</v>
      </c>
      <c r="C250" t="s">
        <v>1028</v>
      </c>
      <c r="D250">
        <v>57</v>
      </c>
      <c r="E250">
        <v>1090</v>
      </c>
      <c r="F250" t="s">
        <v>24</v>
      </c>
      <c r="G250" t="s">
        <v>98</v>
      </c>
      <c r="H250">
        <v>2</v>
      </c>
      <c r="I250">
        <v>2016</v>
      </c>
      <c r="J250" s="1">
        <v>267000</v>
      </c>
      <c r="K250" s="1">
        <v>201900</v>
      </c>
      <c r="L250" s="1">
        <v>468900</v>
      </c>
      <c r="M250" s="1">
        <v>468900</v>
      </c>
      <c r="N250" s="1">
        <v>359700</v>
      </c>
      <c r="O250" s="1">
        <f t="shared" si="21"/>
        <v>-109200</v>
      </c>
      <c r="P250" s="4">
        <f t="shared" si="22"/>
        <v>8438.5619999999999</v>
      </c>
      <c r="Q250" s="4">
        <f t="shared" si="23"/>
        <v>148.04494736842105</v>
      </c>
      <c r="R250" s="2"/>
      <c r="T250" s="3">
        <f t="shared" si="24"/>
        <v>-2138.8945860644003</v>
      </c>
      <c r="U250" s="3">
        <f t="shared" si="26"/>
        <v>1393.1372508483078</v>
      </c>
      <c r="V250" s="3">
        <f t="shared" si="27"/>
        <v>-745.75733521609254</v>
      </c>
      <c r="X250" s="3">
        <f t="shared" si="25"/>
        <v>17.996506717850288</v>
      </c>
    </row>
    <row r="251" spans="1:24" x14ac:dyDescent="0.2">
      <c r="A251">
        <v>100122</v>
      </c>
      <c r="B251" t="s">
        <v>1989</v>
      </c>
      <c r="C251" t="s">
        <v>1990</v>
      </c>
      <c r="D251">
        <v>30</v>
      </c>
      <c r="E251">
        <v>1010</v>
      </c>
      <c r="F251" t="s">
        <v>16</v>
      </c>
      <c r="G251" t="s">
        <v>1991</v>
      </c>
      <c r="H251">
        <v>1</v>
      </c>
      <c r="I251">
        <v>2016</v>
      </c>
      <c r="J251" s="1">
        <v>316200</v>
      </c>
      <c r="K251" s="1">
        <v>234500</v>
      </c>
      <c r="L251" s="1">
        <v>550700</v>
      </c>
      <c r="M251" s="1">
        <v>550700</v>
      </c>
      <c r="N251" s="1">
        <v>441700</v>
      </c>
      <c r="O251" s="1">
        <f t="shared" si="21"/>
        <v>-109000</v>
      </c>
      <c r="P251" s="4">
        <f t="shared" si="22"/>
        <v>10362.281999999999</v>
      </c>
      <c r="Q251" s="4">
        <f t="shared" si="23"/>
        <v>345.40939999999995</v>
      </c>
      <c r="R251" s="2"/>
      <c r="T251" s="3">
        <f t="shared" si="24"/>
        <v>-2134.9771967126339</v>
      </c>
      <c r="U251" s="3">
        <f t="shared" si="26"/>
        <v>1710.7276166241245</v>
      </c>
      <c r="V251" s="3">
        <f t="shared" si="27"/>
        <v>-424.24958008850945</v>
      </c>
      <c r="X251" s="3">
        <f t="shared" si="25"/>
        <v>18.816564372616668</v>
      </c>
    </row>
    <row r="252" spans="1:24" x14ac:dyDescent="0.2">
      <c r="A252">
        <v>741</v>
      </c>
      <c r="B252" t="s">
        <v>506</v>
      </c>
      <c r="C252" t="s">
        <v>507</v>
      </c>
      <c r="D252">
        <v>30</v>
      </c>
      <c r="E252">
        <v>1010</v>
      </c>
      <c r="F252" t="s">
        <v>16</v>
      </c>
      <c r="H252">
        <v>1</v>
      </c>
      <c r="I252">
        <v>2016</v>
      </c>
      <c r="J252" s="1">
        <v>120000</v>
      </c>
      <c r="K252" s="1">
        <v>270700</v>
      </c>
      <c r="L252" s="1">
        <v>390700</v>
      </c>
      <c r="M252" s="1">
        <v>390700</v>
      </c>
      <c r="N252" s="1">
        <v>283100</v>
      </c>
      <c r="O252" s="1">
        <f t="shared" si="21"/>
        <v>-107600</v>
      </c>
      <c r="P252" s="4">
        <f t="shared" si="22"/>
        <v>6641.5260000000007</v>
      </c>
      <c r="Q252" s="4">
        <f t="shared" si="23"/>
        <v>221.38420000000002</v>
      </c>
      <c r="R252" s="2"/>
      <c r="T252" s="3">
        <f t="shared" si="24"/>
        <v>-2107.5554712502699</v>
      </c>
      <c r="U252" s="3">
        <f t="shared" si="26"/>
        <v>1096.4613725748011</v>
      </c>
      <c r="V252" s="3">
        <f t="shared" si="27"/>
        <v>-1011.0940986754688</v>
      </c>
      <c r="X252" s="3">
        <f t="shared" si="25"/>
        <v>16.999042743793193</v>
      </c>
    </row>
    <row r="253" spans="1:24" x14ac:dyDescent="0.2">
      <c r="A253">
        <v>1085</v>
      </c>
      <c r="B253" t="s">
        <v>2121</v>
      </c>
      <c r="C253" t="s">
        <v>2122</v>
      </c>
      <c r="D253">
        <v>13.28</v>
      </c>
      <c r="E253">
        <v>6124</v>
      </c>
      <c r="F253" t="s">
        <v>935</v>
      </c>
      <c r="G253" t="s">
        <v>98</v>
      </c>
      <c r="H253">
        <v>1</v>
      </c>
      <c r="I253">
        <v>2016</v>
      </c>
      <c r="J253" s="1">
        <v>0</v>
      </c>
      <c r="K253" s="1">
        <v>108100</v>
      </c>
      <c r="L253" s="1">
        <v>108100</v>
      </c>
      <c r="M253" s="1">
        <v>108100</v>
      </c>
      <c r="N253" s="1">
        <v>1300</v>
      </c>
      <c r="O253" s="1">
        <f t="shared" si="21"/>
        <v>-106800</v>
      </c>
      <c r="P253" s="4">
        <f t="shared" si="22"/>
        <v>30.498000000000001</v>
      </c>
      <c r="Q253" s="4">
        <f t="shared" si="23"/>
        <v>2.2965361445783135</v>
      </c>
      <c r="R253" s="2"/>
      <c r="T253" s="3">
        <f t="shared" si="24"/>
        <v>-2091.8859138432049</v>
      </c>
      <c r="U253" s="3">
        <f t="shared" si="26"/>
        <v>5.0349692135190445</v>
      </c>
      <c r="V253" s="3">
        <f t="shared" si="27"/>
        <v>-2086.8509446296857</v>
      </c>
      <c r="X253" s="3">
        <f t="shared" si="25"/>
        <v>0.28212765957446811</v>
      </c>
    </row>
    <row r="254" spans="1:24" x14ac:dyDescent="0.2">
      <c r="A254">
        <v>100103</v>
      </c>
      <c r="B254" t="s">
        <v>2236</v>
      </c>
      <c r="C254" t="s">
        <v>2237</v>
      </c>
      <c r="D254">
        <v>19.5</v>
      </c>
      <c r="E254">
        <v>1010</v>
      </c>
      <c r="F254" t="s">
        <v>16</v>
      </c>
      <c r="G254" t="s">
        <v>98</v>
      </c>
      <c r="H254">
        <v>1</v>
      </c>
      <c r="I254">
        <v>2016</v>
      </c>
      <c r="J254" s="1">
        <v>243600</v>
      </c>
      <c r="K254" s="1">
        <v>190700</v>
      </c>
      <c r="L254" s="1">
        <v>434300</v>
      </c>
      <c r="M254" s="1">
        <v>434300</v>
      </c>
      <c r="N254" s="1">
        <v>327700</v>
      </c>
      <c r="O254" s="1">
        <f t="shared" si="21"/>
        <v>-106600</v>
      </c>
      <c r="P254" s="4">
        <f t="shared" si="22"/>
        <v>7687.8419999999996</v>
      </c>
      <c r="Q254" s="4">
        <f t="shared" si="23"/>
        <v>394.24830769230766</v>
      </c>
      <c r="R254" s="2"/>
      <c r="T254" s="3">
        <f t="shared" si="24"/>
        <v>-2087.9685244914385</v>
      </c>
      <c r="U254" s="3">
        <f t="shared" si="26"/>
        <v>1269.199547130916</v>
      </c>
      <c r="V254" s="3">
        <f t="shared" si="27"/>
        <v>-818.76897736052251</v>
      </c>
      <c r="X254" s="3">
        <f t="shared" si="25"/>
        <v>17.701685470872668</v>
      </c>
    </row>
    <row r="255" spans="1:24" x14ac:dyDescent="0.2">
      <c r="A255">
        <v>171</v>
      </c>
      <c r="B255" t="s">
        <v>1086</v>
      </c>
      <c r="C255" t="s">
        <v>1087</v>
      </c>
      <c r="D255">
        <v>6.21</v>
      </c>
      <c r="E255">
        <v>6335</v>
      </c>
      <c r="F255" t="s">
        <v>89</v>
      </c>
      <c r="G255" t="s">
        <v>17</v>
      </c>
      <c r="H255">
        <v>1</v>
      </c>
      <c r="I255">
        <v>2016</v>
      </c>
      <c r="J255" s="1">
        <v>0</v>
      </c>
      <c r="K255" s="1">
        <v>106000</v>
      </c>
      <c r="L255" s="1">
        <v>106000</v>
      </c>
      <c r="M255" s="1">
        <v>106000</v>
      </c>
      <c r="N255" s="1">
        <v>200</v>
      </c>
      <c r="O255" s="1">
        <f t="shared" si="21"/>
        <v>-105800</v>
      </c>
      <c r="P255" s="4">
        <f t="shared" si="22"/>
        <v>4.6920000000000002</v>
      </c>
      <c r="Q255" s="4">
        <f t="shared" si="23"/>
        <v>0.75555555555555554</v>
      </c>
      <c r="R255" s="2"/>
      <c r="T255" s="3">
        <f t="shared" si="24"/>
        <v>-2072.2989670843731</v>
      </c>
      <c r="U255" s="3">
        <f t="shared" si="26"/>
        <v>0.77461064823369918</v>
      </c>
      <c r="V255" s="3">
        <f t="shared" si="27"/>
        <v>-2071.5243564361394</v>
      </c>
      <c r="X255" s="3">
        <f t="shared" si="25"/>
        <v>4.4264150943396231E-2</v>
      </c>
    </row>
    <row r="256" spans="1:24" x14ac:dyDescent="0.2">
      <c r="A256">
        <v>540</v>
      </c>
      <c r="B256" t="s">
        <v>874</v>
      </c>
      <c r="C256" t="s">
        <v>875</v>
      </c>
      <c r="D256">
        <v>23.2</v>
      </c>
      <c r="E256">
        <v>1010</v>
      </c>
      <c r="F256" t="s">
        <v>16</v>
      </c>
      <c r="G256" t="s">
        <v>98</v>
      </c>
      <c r="H256">
        <v>1</v>
      </c>
      <c r="I256">
        <v>2016</v>
      </c>
      <c r="J256" s="1">
        <v>244500</v>
      </c>
      <c r="K256" s="1">
        <v>305400</v>
      </c>
      <c r="L256" s="1">
        <v>549900</v>
      </c>
      <c r="M256" s="1">
        <v>549900</v>
      </c>
      <c r="N256" s="1">
        <v>444400</v>
      </c>
      <c r="O256" s="1">
        <f t="shared" si="21"/>
        <v>-105500</v>
      </c>
      <c r="P256" s="4">
        <f t="shared" si="22"/>
        <v>10425.624</v>
      </c>
      <c r="Q256" s="4">
        <f t="shared" si="23"/>
        <v>449.38034482758621</v>
      </c>
      <c r="R256" s="2"/>
      <c r="T256" s="3">
        <f t="shared" si="24"/>
        <v>-2066.422883056724</v>
      </c>
      <c r="U256" s="3">
        <f t="shared" si="26"/>
        <v>1721.1848603752794</v>
      </c>
      <c r="V256" s="3">
        <f t="shared" si="27"/>
        <v>-345.23802268144459</v>
      </c>
      <c r="X256" s="3">
        <f t="shared" si="25"/>
        <v>18.959127114020731</v>
      </c>
    </row>
    <row r="257" spans="1:24" x14ac:dyDescent="0.2">
      <c r="A257">
        <v>101582</v>
      </c>
      <c r="B257" t="s">
        <v>1944</v>
      </c>
      <c r="C257" t="s">
        <v>1945</v>
      </c>
      <c r="D257">
        <v>54</v>
      </c>
      <c r="E257">
        <v>6233</v>
      </c>
      <c r="F257" t="s">
        <v>1077</v>
      </c>
      <c r="H257">
        <v>1</v>
      </c>
      <c r="I257">
        <v>2016</v>
      </c>
      <c r="J257" s="1">
        <v>0</v>
      </c>
      <c r="K257" s="1">
        <v>108000</v>
      </c>
      <c r="L257" s="1">
        <v>108000</v>
      </c>
      <c r="M257" s="1">
        <v>108000</v>
      </c>
      <c r="N257" s="1">
        <v>2800</v>
      </c>
      <c r="O257" s="1">
        <f t="shared" si="21"/>
        <v>-105200</v>
      </c>
      <c r="P257" s="4">
        <f t="shared" si="22"/>
        <v>65.688000000000002</v>
      </c>
      <c r="Q257" s="4">
        <f t="shared" si="23"/>
        <v>1.2164444444444444</v>
      </c>
      <c r="R257" s="2"/>
      <c r="T257" s="3">
        <f t="shared" si="24"/>
        <v>-2060.5467990290745</v>
      </c>
      <c r="U257" s="3">
        <f t="shared" si="26"/>
        <v>10.844549075271786</v>
      </c>
      <c r="V257" s="3">
        <f t="shared" si="27"/>
        <v>-2049.7022499538025</v>
      </c>
      <c r="X257" s="3">
        <f t="shared" si="25"/>
        <v>0.60822222222222222</v>
      </c>
    </row>
    <row r="258" spans="1:24" x14ac:dyDescent="0.2">
      <c r="A258">
        <v>251</v>
      </c>
      <c r="B258" t="s">
        <v>324</v>
      </c>
      <c r="C258" t="s">
        <v>325</v>
      </c>
      <c r="D258">
        <v>19.03</v>
      </c>
      <c r="E258">
        <v>1010</v>
      </c>
      <c r="F258" t="s">
        <v>16</v>
      </c>
      <c r="G258" t="s">
        <v>98</v>
      </c>
      <c r="H258">
        <v>1</v>
      </c>
      <c r="I258">
        <v>2016</v>
      </c>
      <c r="J258" s="1">
        <v>163700</v>
      </c>
      <c r="K258" s="1">
        <v>287200</v>
      </c>
      <c r="L258" s="1">
        <v>450900</v>
      </c>
      <c r="M258" s="1">
        <v>450900</v>
      </c>
      <c r="N258" s="1">
        <v>346300</v>
      </c>
      <c r="O258" s="1">
        <f t="shared" si="21"/>
        <v>-104600</v>
      </c>
      <c r="P258" s="4">
        <f t="shared" si="22"/>
        <v>8124.1980000000003</v>
      </c>
      <c r="Q258" s="4">
        <f t="shared" si="23"/>
        <v>426.9152916447714</v>
      </c>
      <c r="R258" s="2"/>
      <c r="T258" s="3">
        <f t="shared" si="24"/>
        <v>-2048.7946309737754</v>
      </c>
      <c r="U258" s="3">
        <f t="shared" si="26"/>
        <v>1341.23833741665</v>
      </c>
      <c r="V258" s="3">
        <f t="shared" si="27"/>
        <v>-707.5562935571254</v>
      </c>
      <c r="X258" s="3">
        <f t="shared" si="25"/>
        <v>18.017737857618098</v>
      </c>
    </row>
    <row r="259" spans="1:24" x14ac:dyDescent="0.2">
      <c r="A259">
        <v>782</v>
      </c>
      <c r="B259" t="s">
        <v>1383</v>
      </c>
      <c r="C259" t="s">
        <v>1384</v>
      </c>
      <c r="D259">
        <v>43.1</v>
      </c>
      <c r="E259">
        <v>1060</v>
      </c>
      <c r="F259" t="s">
        <v>112</v>
      </c>
      <c r="G259" t="s">
        <v>98</v>
      </c>
      <c r="H259">
        <v>2</v>
      </c>
      <c r="I259">
        <v>2016</v>
      </c>
      <c r="J259" s="1">
        <v>760400</v>
      </c>
      <c r="K259" s="1">
        <v>412300</v>
      </c>
      <c r="L259" s="1">
        <v>1172700</v>
      </c>
      <c r="M259" s="1">
        <v>1172700</v>
      </c>
      <c r="N259" s="1">
        <v>1068400</v>
      </c>
      <c r="O259" s="1">
        <f t="shared" si="21"/>
        <v>-104300</v>
      </c>
      <c r="P259" s="4">
        <f t="shared" si="22"/>
        <v>25064.664000000004</v>
      </c>
      <c r="Q259" s="4">
        <f t="shared" si="23"/>
        <v>581.54672853828311</v>
      </c>
      <c r="R259" s="2"/>
      <c r="T259" s="3">
        <f t="shared" si="24"/>
        <v>-2042.9185469461258</v>
      </c>
      <c r="U259" s="3">
        <f t="shared" si="26"/>
        <v>4137.9700828644209</v>
      </c>
      <c r="V259" s="3">
        <f t="shared" si="27"/>
        <v>2095.051535918295</v>
      </c>
      <c r="X259" s="3">
        <f t="shared" si="25"/>
        <v>21.373466359682787</v>
      </c>
    </row>
    <row r="260" spans="1:24" x14ac:dyDescent="0.2">
      <c r="A260">
        <v>851</v>
      </c>
      <c r="B260" t="s">
        <v>1282</v>
      </c>
      <c r="C260" t="s">
        <v>1283</v>
      </c>
      <c r="D260">
        <v>36</v>
      </c>
      <c r="E260">
        <v>1060</v>
      </c>
      <c r="F260" t="s">
        <v>112</v>
      </c>
      <c r="G260" t="s">
        <v>98</v>
      </c>
      <c r="H260">
        <v>1</v>
      </c>
      <c r="I260">
        <v>2016</v>
      </c>
      <c r="J260" s="1">
        <v>1400</v>
      </c>
      <c r="K260" s="1">
        <v>140300</v>
      </c>
      <c r="L260" s="1">
        <v>141700</v>
      </c>
      <c r="M260" s="1">
        <v>141700</v>
      </c>
      <c r="N260" s="1">
        <v>39400</v>
      </c>
      <c r="O260" s="1">
        <f t="shared" si="21"/>
        <v>-102300</v>
      </c>
      <c r="P260" s="4">
        <f t="shared" si="22"/>
        <v>924.32399999999996</v>
      </c>
      <c r="Q260" s="4">
        <f t="shared" si="23"/>
        <v>25.675666666666665</v>
      </c>
      <c r="R260" s="2"/>
      <c r="T260" s="3">
        <f t="shared" si="24"/>
        <v>-2003.7446534284629</v>
      </c>
      <c r="U260" s="3">
        <f t="shared" si="26"/>
        <v>152.59829770203871</v>
      </c>
      <c r="V260" s="3">
        <f t="shared" si="27"/>
        <v>-1851.1463557264242</v>
      </c>
      <c r="X260" s="3">
        <f t="shared" si="25"/>
        <v>6.5231051517290055</v>
      </c>
    </row>
    <row r="261" spans="1:24" x14ac:dyDescent="0.2">
      <c r="A261">
        <v>887</v>
      </c>
      <c r="B261" t="s">
        <v>258</v>
      </c>
      <c r="C261" t="s">
        <v>259</v>
      </c>
      <c r="D261">
        <v>30.1</v>
      </c>
      <c r="E261">
        <v>1010</v>
      </c>
      <c r="F261" t="s">
        <v>16</v>
      </c>
      <c r="G261" t="s">
        <v>98</v>
      </c>
      <c r="H261">
        <v>1</v>
      </c>
      <c r="I261">
        <v>2016</v>
      </c>
      <c r="J261" s="1">
        <v>950800</v>
      </c>
      <c r="K261" s="1">
        <v>500700</v>
      </c>
      <c r="L261" s="1">
        <v>1451500</v>
      </c>
      <c r="M261" s="1">
        <v>1451500</v>
      </c>
      <c r="N261" s="1">
        <v>1349500</v>
      </c>
      <c r="O261" s="1">
        <f t="shared" si="21"/>
        <v>-102000</v>
      </c>
      <c r="P261" s="4">
        <f t="shared" si="22"/>
        <v>31659.27</v>
      </c>
      <c r="Q261" s="4">
        <f t="shared" si="23"/>
        <v>1051.8029900332226</v>
      </c>
      <c r="R261" s="2"/>
      <c r="T261" s="3">
        <f t="shared" si="24"/>
        <v>-1997.8685694008136</v>
      </c>
      <c r="U261" s="3">
        <f t="shared" si="26"/>
        <v>5226.6853489568848</v>
      </c>
      <c r="V261" s="3">
        <f t="shared" si="27"/>
        <v>3228.8167795560712</v>
      </c>
      <c r="X261" s="3">
        <f t="shared" si="25"/>
        <v>21.811415776782638</v>
      </c>
    </row>
    <row r="262" spans="1:24" x14ac:dyDescent="0.2">
      <c r="A262">
        <v>102644</v>
      </c>
      <c r="B262" t="s">
        <v>995</v>
      </c>
      <c r="C262" t="s">
        <v>996</v>
      </c>
      <c r="D262">
        <v>25</v>
      </c>
      <c r="E262">
        <v>1010</v>
      </c>
      <c r="F262" t="s">
        <v>16</v>
      </c>
      <c r="G262" t="s">
        <v>98</v>
      </c>
      <c r="H262">
        <v>1</v>
      </c>
      <c r="I262">
        <v>2016</v>
      </c>
      <c r="J262" s="1">
        <v>8300</v>
      </c>
      <c r="K262" s="1">
        <v>113200</v>
      </c>
      <c r="L262" s="1">
        <v>121500</v>
      </c>
      <c r="M262" s="1">
        <v>121500</v>
      </c>
      <c r="N262" s="1">
        <v>20100</v>
      </c>
      <c r="O262" s="1">
        <f t="shared" ref="O262:O325" si="28">N262-M262</f>
        <v>-101400</v>
      </c>
      <c r="P262" s="4">
        <f t="shared" ref="P262:P325" si="29">N262/1000*S$5</f>
        <v>471.54600000000005</v>
      </c>
      <c r="Q262" s="4">
        <f t="shared" ref="Q262:Q325" si="30">IF(OR(P262=0, D262=0),"-",P262/D262)</f>
        <v>18.861840000000001</v>
      </c>
      <c r="R262" s="2"/>
      <c r="T262" s="3">
        <f t="shared" ref="T262:T325" si="31">S$3*(O262/1000)</f>
        <v>-1986.1164013455148</v>
      </c>
      <c r="U262" s="3">
        <f t="shared" si="26"/>
        <v>77.848370147486762</v>
      </c>
      <c r="V262" s="3">
        <f t="shared" si="27"/>
        <v>-1908.268031198028</v>
      </c>
      <c r="X262" s="3">
        <f t="shared" ref="X262:X325" si="32">P262/(M262/1000)</f>
        <v>3.8810370370370375</v>
      </c>
    </row>
    <row r="263" spans="1:24" x14ac:dyDescent="0.2">
      <c r="A263">
        <v>1448</v>
      </c>
      <c r="B263" t="s">
        <v>2096</v>
      </c>
      <c r="C263" t="s">
        <v>2097</v>
      </c>
      <c r="D263">
        <v>15.1</v>
      </c>
      <c r="E263">
        <v>1300</v>
      </c>
      <c r="F263" t="s">
        <v>266</v>
      </c>
      <c r="G263" t="s">
        <v>312</v>
      </c>
      <c r="H263">
        <v>1</v>
      </c>
      <c r="I263">
        <v>2016</v>
      </c>
      <c r="J263" s="1">
        <v>0</v>
      </c>
      <c r="K263" s="1">
        <v>241500</v>
      </c>
      <c r="L263" s="1">
        <v>241500</v>
      </c>
      <c r="M263" s="1">
        <v>241500</v>
      </c>
      <c r="N263" s="1">
        <v>142000</v>
      </c>
      <c r="O263" s="1">
        <f t="shared" si="28"/>
        <v>-99500</v>
      </c>
      <c r="P263" s="4">
        <f t="shared" si="29"/>
        <v>3331.32</v>
      </c>
      <c r="Q263" s="4">
        <f t="shared" si="30"/>
        <v>220.61721854304636</v>
      </c>
      <c r="R263" s="2"/>
      <c r="T263" s="3">
        <f t="shared" si="31"/>
        <v>-1948.9012025037348</v>
      </c>
      <c r="U263" s="3">
        <f t="shared" ref="U263:U326" si="33">U$5*(N263/1000)</f>
        <v>549.97356024592636</v>
      </c>
      <c r="V263" s="3">
        <f t="shared" ref="V263:V326" si="34">T263+U263</f>
        <v>-1398.9276422578084</v>
      </c>
      <c r="X263" s="3">
        <f t="shared" si="32"/>
        <v>13.794285714285715</v>
      </c>
    </row>
    <row r="264" spans="1:24" x14ac:dyDescent="0.2">
      <c r="A264">
        <v>1468</v>
      </c>
      <c r="B264" t="s">
        <v>1574</v>
      </c>
      <c r="C264" t="s">
        <v>1575</v>
      </c>
      <c r="D264">
        <v>30.5</v>
      </c>
      <c r="E264">
        <v>1040</v>
      </c>
      <c r="F264" t="s">
        <v>289</v>
      </c>
      <c r="G264" t="s">
        <v>312</v>
      </c>
      <c r="H264">
        <v>1</v>
      </c>
      <c r="I264">
        <v>2016</v>
      </c>
      <c r="J264" s="1">
        <v>232700</v>
      </c>
      <c r="K264" s="1">
        <v>285200</v>
      </c>
      <c r="L264" s="1">
        <v>517900</v>
      </c>
      <c r="M264" s="1">
        <v>517900</v>
      </c>
      <c r="N264" s="1">
        <v>418700</v>
      </c>
      <c r="O264" s="1">
        <f t="shared" si="28"/>
        <v>-99200</v>
      </c>
      <c r="P264" s="4">
        <f t="shared" si="29"/>
        <v>9822.7019999999993</v>
      </c>
      <c r="Q264" s="4">
        <f t="shared" si="30"/>
        <v>322.05580327868853</v>
      </c>
      <c r="R264" s="2"/>
      <c r="T264" s="3">
        <f t="shared" si="31"/>
        <v>-1943.0251184760855</v>
      </c>
      <c r="U264" s="3">
        <f t="shared" si="33"/>
        <v>1621.6473920772489</v>
      </c>
      <c r="V264" s="3">
        <f t="shared" si="34"/>
        <v>-321.37772639883656</v>
      </c>
      <c r="X264" s="3">
        <f t="shared" si="32"/>
        <v>18.96640664220892</v>
      </c>
    </row>
    <row r="265" spans="1:24" x14ac:dyDescent="0.2">
      <c r="A265">
        <v>559</v>
      </c>
      <c r="B265" t="s">
        <v>898</v>
      </c>
      <c r="C265" t="s">
        <v>899</v>
      </c>
      <c r="D265">
        <v>11.5</v>
      </c>
      <c r="E265">
        <v>1010</v>
      </c>
      <c r="F265" t="s">
        <v>16</v>
      </c>
      <c r="G265" t="s">
        <v>98</v>
      </c>
      <c r="H265">
        <v>1</v>
      </c>
      <c r="I265">
        <v>2016</v>
      </c>
      <c r="J265" s="1">
        <v>257700</v>
      </c>
      <c r="K265" s="1">
        <v>278200</v>
      </c>
      <c r="L265" s="1">
        <v>535900</v>
      </c>
      <c r="M265" s="1">
        <v>535900</v>
      </c>
      <c r="N265" s="1">
        <v>437100</v>
      </c>
      <c r="O265" s="1">
        <f t="shared" si="28"/>
        <v>-98800</v>
      </c>
      <c r="P265" s="4">
        <f t="shared" si="29"/>
        <v>10254.366000000002</v>
      </c>
      <c r="Q265" s="4">
        <f t="shared" si="30"/>
        <v>891.6840000000002</v>
      </c>
      <c r="R265" s="2"/>
      <c r="T265" s="3">
        <f t="shared" si="31"/>
        <v>-1935.1903397725528</v>
      </c>
      <c r="U265" s="3">
        <f t="shared" si="33"/>
        <v>1692.9115717147495</v>
      </c>
      <c r="V265" s="3">
        <f t="shared" si="34"/>
        <v>-242.27876805780329</v>
      </c>
      <c r="X265" s="3">
        <f t="shared" si="32"/>
        <v>19.134849785407731</v>
      </c>
    </row>
    <row r="266" spans="1:24" x14ac:dyDescent="0.2">
      <c r="A266">
        <v>1412</v>
      </c>
      <c r="B266" t="s">
        <v>1875</v>
      </c>
      <c r="C266" t="s">
        <v>1876</v>
      </c>
      <c r="D266">
        <v>25</v>
      </c>
      <c r="E266">
        <v>1010</v>
      </c>
      <c r="F266" t="s">
        <v>16</v>
      </c>
      <c r="G266" t="s">
        <v>1072</v>
      </c>
      <c r="H266">
        <v>1</v>
      </c>
      <c r="I266">
        <v>2016</v>
      </c>
      <c r="J266" s="1">
        <v>96200</v>
      </c>
      <c r="K266" s="1">
        <v>174600</v>
      </c>
      <c r="L266" s="1">
        <v>270800</v>
      </c>
      <c r="M266" s="1">
        <v>270800</v>
      </c>
      <c r="N266" s="1">
        <v>172100</v>
      </c>
      <c r="O266" s="1">
        <f t="shared" si="28"/>
        <v>-98700</v>
      </c>
      <c r="P266" s="4">
        <f t="shared" si="29"/>
        <v>4037.4659999999999</v>
      </c>
      <c r="Q266" s="4">
        <f t="shared" si="30"/>
        <v>161.49863999999999</v>
      </c>
      <c r="R266" s="2"/>
      <c r="T266" s="3">
        <f t="shared" si="31"/>
        <v>-1933.2316450966696</v>
      </c>
      <c r="U266" s="3">
        <f t="shared" si="33"/>
        <v>666.552462805098</v>
      </c>
      <c r="V266" s="3">
        <f t="shared" si="34"/>
        <v>-1266.6791822915716</v>
      </c>
      <c r="X266" s="3">
        <f t="shared" si="32"/>
        <v>14.909401772525849</v>
      </c>
    </row>
    <row r="267" spans="1:24" x14ac:dyDescent="0.2">
      <c r="A267">
        <v>753</v>
      </c>
      <c r="B267" t="s">
        <v>530</v>
      </c>
      <c r="C267" t="s">
        <v>531</v>
      </c>
      <c r="D267">
        <v>24.4</v>
      </c>
      <c r="E267">
        <v>1010</v>
      </c>
      <c r="F267" t="s">
        <v>16</v>
      </c>
      <c r="H267">
        <v>1</v>
      </c>
      <c r="I267">
        <v>2016</v>
      </c>
      <c r="J267" s="1">
        <v>415300</v>
      </c>
      <c r="K267" s="1">
        <v>446400</v>
      </c>
      <c r="L267" s="1">
        <v>861700</v>
      </c>
      <c r="M267" s="1">
        <v>861700</v>
      </c>
      <c r="N267" s="1">
        <v>763700</v>
      </c>
      <c r="O267" s="1">
        <f t="shared" si="28"/>
        <v>-98000</v>
      </c>
      <c r="P267" s="4">
        <f t="shared" si="29"/>
        <v>17916.402000000002</v>
      </c>
      <c r="Q267" s="4">
        <f t="shared" si="30"/>
        <v>734.27877049180336</v>
      </c>
      <c r="R267" s="2"/>
      <c r="T267" s="3">
        <f t="shared" si="31"/>
        <v>-1919.5207823654875</v>
      </c>
      <c r="U267" s="3">
        <f t="shared" si="33"/>
        <v>2957.8507602803802</v>
      </c>
      <c r="V267" s="3">
        <f t="shared" si="34"/>
        <v>1038.3299779148927</v>
      </c>
      <c r="X267" s="3">
        <f t="shared" si="32"/>
        <v>20.791925264012999</v>
      </c>
    </row>
    <row r="268" spans="1:24" x14ac:dyDescent="0.2">
      <c r="A268">
        <v>654</v>
      </c>
      <c r="B268" t="s">
        <v>1039</v>
      </c>
      <c r="C268" t="s">
        <v>1040</v>
      </c>
      <c r="D268">
        <v>50.65</v>
      </c>
      <c r="E268">
        <v>1013</v>
      </c>
      <c r="F268" t="s">
        <v>246</v>
      </c>
      <c r="G268" t="s">
        <v>98</v>
      </c>
      <c r="H268">
        <v>1</v>
      </c>
      <c r="I268">
        <v>2016</v>
      </c>
      <c r="J268" s="1">
        <v>80800</v>
      </c>
      <c r="K268" s="1">
        <v>294600</v>
      </c>
      <c r="L268" s="1">
        <v>375400</v>
      </c>
      <c r="M268" s="1">
        <v>375400</v>
      </c>
      <c r="N268" s="1">
        <v>277500</v>
      </c>
      <c r="O268" s="1">
        <f t="shared" si="28"/>
        <v>-97900</v>
      </c>
      <c r="P268" s="4">
        <f t="shared" si="29"/>
        <v>6510.1500000000005</v>
      </c>
      <c r="Q268" s="4">
        <f t="shared" si="30"/>
        <v>128.53208292201384</v>
      </c>
      <c r="R268" s="2"/>
      <c r="T268" s="3">
        <f t="shared" si="31"/>
        <v>-1917.5620876896046</v>
      </c>
      <c r="U268" s="3">
        <f t="shared" si="33"/>
        <v>1074.7722744242576</v>
      </c>
      <c r="V268" s="3">
        <f t="shared" si="34"/>
        <v>-842.78981326534699</v>
      </c>
      <c r="X268" s="3">
        <f t="shared" si="32"/>
        <v>17.341901971230691</v>
      </c>
    </row>
    <row r="269" spans="1:24" x14ac:dyDescent="0.2">
      <c r="A269">
        <v>252</v>
      </c>
      <c r="B269" t="s">
        <v>326</v>
      </c>
      <c r="C269" t="s">
        <v>327</v>
      </c>
      <c r="D269">
        <v>28.65</v>
      </c>
      <c r="E269">
        <v>1010</v>
      </c>
      <c r="F269" t="s">
        <v>16</v>
      </c>
      <c r="G269" t="s">
        <v>98</v>
      </c>
      <c r="H269">
        <v>1</v>
      </c>
      <c r="I269">
        <v>2016</v>
      </c>
      <c r="J269" s="1">
        <v>155600</v>
      </c>
      <c r="K269" s="1">
        <v>191800</v>
      </c>
      <c r="L269" s="1">
        <v>347400</v>
      </c>
      <c r="M269" s="1">
        <v>347400</v>
      </c>
      <c r="N269" s="1">
        <v>250200</v>
      </c>
      <c r="O269" s="1">
        <f t="shared" si="28"/>
        <v>-97200</v>
      </c>
      <c r="P269" s="4">
        <f t="shared" si="29"/>
        <v>5869.692</v>
      </c>
      <c r="Q269" s="4">
        <f t="shared" si="30"/>
        <v>204.87581151832461</v>
      </c>
      <c r="R269" s="2"/>
      <c r="T269" s="3">
        <f t="shared" si="31"/>
        <v>-1903.8512249584223</v>
      </c>
      <c r="U269" s="3">
        <f t="shared" si="33"/>
        <v>969.03792094035748</v>
      </c>
      <c r="V269" s="3">
        <f t="shared" si="34"/>
        <v>-934.81330401806485</v>
      </c>
      <c r="X269" s="3">
        <f t="shared" si="32"/>
        <v>16.896062176165803</v>
      </c>
    </row>
    <row r="270" spans="1:24" x14ac:dyDescent="0.2">
      <c r="A270">
        <v>101523</v>
      </c>
      <c r="B270" t="s">
        <v>638</v>
      </c>
      <c r="C270" t="s">
        <v>639</v>
      </c>
      <c r="D270">
        <v>30.08</v>
      </c>
      <c r="E270">
        <v>1010</v>
      </c>
      <c r="F270" t="s">
        <v>16</v>
      </c>
      <c r="G270" t="s">
        <v>98</v>
      </c>
      <c r="H270">
        <v>1</v>
      </c>
      <c r="I270">
        <v>2016</v>
      </c>
      <c r="J270" s="1">
        <v>295500</v>
      </c>
      <c r="K270" s="1">
        <v>201800</v>
      </c>
      <c r="L270" s="1">
        <v>497300</v>
      </c>
      <c r="M270" s="1">
        <v>497300</v>
      </c>
      <c r="N270" s="1">
        <v>400800</v>
      </c>
      <c r="O270" s="1">
        <f t="shared" si="28"/>
        <v>-96500</v>
      </c>
      <c r="P270" s="4">
        <f t="shared" si="29"/>
        <v>9402.768</v>
      </c>
      <c r="Q270" s="4">
        <f t="shared" si="30"/>
        <v>312.59202127659574</v>
      </c>
      <c r="R270" s="2"/>
      <c r="T270" s="3">
        <f t="shared" si="31"/>
        <v>-1890.1403622272403</v>
      </c>
      <c r="U270" s="3">
        <f t="shared" si="33"/>
        <v>1552.3197390603329</v>
      </c>
      <c r="V270" s="3">
        <f t="shared" si="34"/>
        <v>-337.82062316690735</v>
      </c>
      <c r="X270" s="3">
        <f t="shared" si="32"/>
        <v>18.907637241101948</v>
      </c>
    </row>
    <row r="271" spans="1:24" x14ac:dyDescent="0.2">
      <c r="A271">
        <v>748</v>
      </c>
      <c r="B271" t="s">
        <v>520</v>
      </c>
      <c r="C271" t="s">
        <v>521</v>
      </c>
      <c r="D271">
        <v>28.92</v>
      </c>
      <c r="E271">
        <v>1010</v>
      </c>
      <c r="F271" t="s">
        <v>16</v>
      </c>
      <c r="G271" t="s">
        <v>98</v>
      </c>
      <c r="H271">
        <v>1</v>
      </c>
      <c r="I271">
        <v>2016</v>
      </c>
      <c r="J271" s="1">
        <v>373100</v>
      </c>
      <c r="K271" s="1">
        <v>349200</v>
      </c>
      <c r="L271" s="1">
        <v>722300</v>
      </c>
      <c r="M271" s="1">
        <v>722300</v>
      </c>
      <c r="N271" s="1">
        <v>625800</v>
      </c>
      <c r="O271" s="1">
        <f t="shared" si="28"/>
        <v>-96500</v>
      </c>
      <c r="P271" s="4">
        <f t="shared" si="29"/>
        <v>14681.268</v>
      </c>
      <c r="Q271" s="4">
        <f t="shared" si="30"/>
        <v>507.65103734439833</v>
      </c>
      <c r="R271" s="2"/>
      <c r="T271" s="3">
        <f t="shared" si="31"/>
        <v>-1890.1403622272403</v>
      </c>
      <c r="U271" s="3">
        <f t="shared" si="33"/>
        <v>2423.7567183232445</v>
      </c>
      <c r="V271" s="3">
        <f t="shared" si="34"/>
        <v>533.61635609600421</v>
      </c>
      <c r="X271" s="3">
        <f t="shared" si="32"/>
        <v>20.325720614703034</v>
      </c>
    </row>
    <row r="272" spans="1:24" x14ac:dyDescent="0.2">
      <c r="A272">
        <v>1333</v>
      </c>
      <c r="B272" t="s">
        <v>1716</v>
      </c>
      <c r="C272" t="s">
        <v>1717</v>
      </c>
      <c r="D272">
        <v>23.8</v>
      </c>
      <c r="E272">
        <v>1010</v>
      </c>
      <c r="F272" t="s">
        <v>16</v>
      </c>
      <c r="G272" t="s">
        <v>98</v>
      </c>
      <c r="H272">
        <v>1</v>
      </c>
      <c r="I272">
        <v>2016</v>
      </c>
      <c r="J272" s="1">
        <v>417400</v>
      </c>
      <c r="K272" s="1">
        <v>314400</v>
      </c>
      <c r="L272" s="1">
        <v>731800</v>
      </c>
      <c r="M272" s="1">
        <v>731800</v>
      </c>
      <c r="N272" s="1">
        <v>635300</v>
      </c>
      <c r="O272" s="1">
        <f t="shared" si="28"/>
        <v>-96500</v>
      </c>
      <c r="P272" s="4">
        <f t="shared" si="29"/>
        <v>14904.137999999999</v>
      </c>
      <c r="Q272" s="4">
        <f t="shared" si="30"/>
        <v>626.22428571428566</v>
      </c>
      <c r="R272" s="2"/>
      <c r="T272" s="3">
        <f t="shared" si="31"/>
        <v>-1890.1403622272403</v>
      </c>
      <c r="U272" s="3">
        <f t="shared" si="33"/>
        <v>2460.550724114345</v>
      </c>
      <c r="V272" s="3">
        <f t="shared" si="34"/>
        <v>570.41036188710473</v>
      </c>
      <c r="X272" s="3">
        <f t="shared" si="32"/>
        <v>20.366408854878383</v>
      </c>
    </row>
    <row r="273" spans="1:24" x14ac:dyDescent="0.2">
      <c r="A273">
        <v>1149</v>
      </c>
      <c r="B273" t="s">
        <v>1276</v>
      </c>
      <c r="C273" t="s">
        <v>1277</v>
      </c>
      <c r="D273">
        <v>24</v>
      </c>
      <c r="E273">
        <v>1010</v>
      </c>
      <c r="F273" t="s">
        <v>16</v>
      </c>
      <c r="G273" t="s">
        <v>98</v>
      </c>
      <c r="H273">
        <v>1</v>
      </c>
      <c r="I273">
        <v>2016</v>
      </c>
      <c r="J273" s="1">
        <v>127500</v>
      </c>
      <c r="K273" s="1">
        <v>226300</v>
      </c>
      <c r="L273" s="1">
        <v>353800</v>
      </c>
      <c r="M273" s="1">
        <v>353800</v>
      </c>
      <c r="N273" s="1">
        <v>257700</v>
      </c>
      <c r="O273" s="1">
        <f t="shared" si="28"/>
        <v>-96100</v>
      </c>
      <c r="P273" s="4">
        <f t="shared" si="29"/>
        <v>6045.6419999999998</v>
      </c>
      <c r="Q273" s="4">
        <f t="shared" si="30"/>
        <v>251.90174999999999</v>
      </c>
      <c r="R273" s="2"/>
      <c r="T273" s="3">
        <f t="shared" si="31"/>
        <v>-1882.3055835237076</v>
      </c>
      <c r="U273" s="3">
        <f t="shared" si="33"/>
        <v>998.08582024912118</v>
      </c>
      <c r="V273" s="3">
        <f t="shared" si="34"/>
        <v>-884.2197632745864</v>
      </c>
      <c r="X273" s="3">
        <f t="shared" si="32"/>
        <v>17.087738835500282</v>
      </c>
    </row>
    <row r="274" spans="1:24" x14ac:dyDescent="0.2">
      <c r="A274">
        <v>307</v>
      </c>
      <c r="B274" t="s">
        <v>653</v>
      </c>
      <c r="C274" t="s">
        <v>654</v>
      </c>
      <c r="D274">
        <v>18.440000000000001</v>
      </c>
      <c r="E274">
        <v>1010</v>
      </c>
      <c r="F274" t="s">
        <v>16</v>
      </c>
      <c r="G274" t="s">
        <v>98</v>
      </c>
      <c r="H274">
        <v>1</v>
      </c>
      <c r="I274">
        <v>2016</v>
      </c>
      <c r="J274" s="1">
        <v>498800</v>
      </c>
      <c r="K274" s="1">
        <v>322000</v>
      </c>
      <c r="L274" s="1">
        <v>820800</v>
      </c>
      <c r="M274" s="1">
        <v>820800</v>
      </c>
      <c r="N274" s="1">
        <v>728200</v>
      </c>
      <c r="O274" s="1">
        <f t="shared" si="28"/>
        <v>-92600</v>
      </c>
      <c r="P274" s="4">
        <f t="shared" si="29"/>
        <v>17083.572</v>
      </c>
      <c r="Q274" s="4">
        <f t="shared" si="30"/>
        <v>926.44099783080253</v>
      </c>
      <c r="R274" s="2"/>
      <c r="T274" s="3">
        <f t="shared" si="31"/>
        <v>-1813.7512698677972</v>
      </c>
      <c r="U274" s="3">
        <f t="shared" si="33"/>
        <v>2820.3573702188987</v>
      </c>
      <c r="V274" s="3">
        <f t="shared" si="34"/>
        <v>1006.6061003511015</v>
      </c>
      <c r="X274" s="3">
        <f t="shared" si="32"/>
        <v>20.813318713450293</v>
      </c>
    </row>
    <row r="275" spans="1:24" x14ac:dyDescent="0.2">
      <c r="A275">
        <v>826</v>
      </c>
      <c r="B275" t="s">
        <v>967</v>
      </c>
      <c r="C275" t="s">
        <v>968</v>
      </c>
      <c r="D275">
        <v>29.8</v>
      </c>
      <c r="E275">
        <v>1010</v>
      </c>
      <c r="F275" t="s">
        <v>16</v>
      </c>
      <c r="G275" t="s">
        <v>98</v>
      </c>
      <c r="H275">
        <v>1</v>
      </c>
      <c r="I275">
        <v>2016</v>
      </c>
      <c r="J275" s="1">
        <v>278700</v>
      </c>
      <c r="K275" s="1">
        <v>244700</v>
      </c>
      <c r="L275" s="1">
        <v>523400</v>
      </c>
      <c r="M275" s="1">
        <v>523400</v>
      </c>
      <c r="N275" s="1">
        <v>431500</v>
      </c>
      <c r="O275" s="1">
        <f t="shared" si="28"/>
        <v>-91900</v>
      </c>
      <c r="P275" s="4">
        <f t="shared" si="29"/>
        <v>10122.99</v>
      </c>
      <c r="Q275" s="4">
        <f t="shared" si="30"/>
        <v>339.6976510067114</v>
      </c>
      <c r="R275" s="2"/>
      <c r="T275" s="3">
        <f t="shared" si="31"/>
        <v>-1800.0404071366154</v>
      </c>
      <c r="U275" s="3">
        <f t="shared" si="33"/>
        <v>1671.2224735642058</v>
      </c>
      <c r="V275" s="3">
        <f t="shared" si="34"/>
        <v>-128.81793357240963</v>
      </c>
      <c r="X275" s="3">
        <f t="shared" si="32"/>
        <v>19.340829193733281</v>
      </c>
    </row>
    <row r="276" spans="1:24" x14ac:dyDescent="0.2">
      <c r="A276">
        <v>517</v>
      </c>
      <c r="B276" t="s">
        <v>841</v>
      </c>
      <c r="C276" t="s">
        <v>842</v>
      </c>
      <c r="D276">
        <v>16.399999999999999</v>
      </c>
      <c r="E276">
        <v>1040</v>
      </c>
      <c r="F276" t="s">
        <v>289</v>
      </c>
      <c r="G276" t="s">
        <v>98</v>
      </c>
      <c r="H276">
        <v>1</v>
      </c>
      <c r="I276">
        <v>2016</v>
      </c>
      <c r="J276" s="1">
        <v>279200</v>
      </c>
      <c r="K276" s="1">
        <v>262000</v>
      </c>
      <c r="L276" s="1">
        <v>541200</v>
      </c>
      <c r="M276" s="1">
        <v>541200</v>
      </c>
      <c r="N276" s="1">
        <v>450300</v>
      </c>
      <c r="O276" s="1">
        <f t="shared" si="28"/>
        <v>-90900</v>
      </c>
      <c r="P276" s="4">
        <f t="shared" si="29"/>
        <v>10564.038</v>
      </c>
      <c r="Q276" s="4">
        <f t="shared" si="30"/>
        <v>644.14865853658546</v>
      </c>
      <c r="R276" s="2"/>
      <c r="T276" s="3">
        <f t="shared" si="31"/>
        <v>-1780.453460377784</v>
      </c>
      <c r="U276" s="3">
        <f t="shared" si="33"/>
        <v>1744.0358744981736</v>
      </c>
      <c r="V276" s="3">
        <f t="shared" si="34"/>
        <v>-36.417585879610442</v>
      </c>
      <c r="X276" s="3">
        <f t="shared" si="32"/>
        <v>19.519656319290466</v>
      </c>
    </row>
    <row r="277" spans="1:24" x14ac:dyDescent="0.2">
      <c r="A277">
        <v>626</v>
      </c>
      <c r="B277" t="s">
        <v>1014</v>
      </c>
      <c r="C277" t="s">
        <v>1015</v>
      </c>
      <c r="D277">
        <v>46.89</v>
      </c>
      <c r="E277">
        <v>1010</v>
      </c>
      <c r="F277" t="s">
        <v>16</v>
      </c>
      <c r="H277">
        <v>1</v>
      </c>
      <c r="I277">
        <v>2016</v>
      </c>
      <c r="J277" s="1">
        <v>317100</v>
      </c>
      <c r="K277" s="1">
        <v>265600</v>
      </c>
      <c r="L277" s="1">
        <v>582700</v>
      </c>
      <c r="M277" s="1">
        <v>582700</v>
      </c>
      <c r="N277" s="1">
        <v>493400</v>
      </c>
      <c r="O277" s="1">
        <f t="shared" si="28"/>
        <v>-89300</v>
      </c>
      <c r="P277" s="4">
        <f t="shared" si="29"/>
        <v>11575.164000000001</v>
      </c>
      <c r="Q277" s="4">
        <f t="shared" si="30"/>
        <v>246.85783749200257</v>
      </c>
      <c r="R277" s="2"/>
      <c r="T277" s="3">
        <f t="shared" si="31"/>
        <v>-1749.1143455636534</v>
      </c>
      <c r="U277" s="3">
        <f t="shared" si="33"/>
        <v>1910.9644691925355</v>
      </c>
      <c r="V277" s="3">
        <f t="shared" si="34"/>
        <v>161.8501236288821</v>
      </c>
      <c r="X277" s="3">
        <f t="shared" si="32"/>
        <v>19.864705680453064</v>
      </c>
    </row>
    <row r="278" spans="1:24" x14ac:dyDescent="0.2">
      <c r="A278">
        <v>1385</v>
      </c>
      <c r="B278" t="s">
        <v>1850</v>
      </c>
      <c r="C278" t="s">
        <v>1851</v>
      </c>
      <c r="D278">
        <v>10.51</v>
      </c>
      <c r="E278">
        <v>1010</v>
      </c>
      <c r="F278" t="s">
        <v>16</v>
      </c>
      <c r="G278" t="s">
        <v>98</v>
      </c>
      <c r="H278">
        <v>1</v>
      </c>
      <c r="I278">
        <v>2016</v>
      </c>
      <c r="J278" s="1">
        <v>468200</v>
      </c>
      <c r="K278" s="1">
        <v>313500</v>
      </c>
      <c r="L278" s="1">
        <v>781700</v>
      </c>
      <c r="M278" s="1">
        <v>781700</v>
      </c>
      <c r="N278" s="1">
        <v>692700</v>
      </c>
      <c r="O278" s="1">
        <f t="shared" si="28"/>
        <v>-89000</v>
      </c>
      <c r="P278" s="4">
        <f t="shared" si="29"/>
        <v>16250.742000000002</v>
      </c>
      <c r="Q278" s="4">
        <f t="shared" si="30"/>
        <v>1546.2171265461468</v>
      </c>
      <c r="R278" s="2"/>
      <c r="T278" s="3">
        <f t="shared" si="31"/>
        <v>-1743.2382615360041</v>
      </c>
      <c r="U278" s="3">
        <f t="shared" si="33"/>
        <v>2682.8639801574168</v>
      </c>
      <c r="V278" s="3">
        <f t="shared" si="34"/>
        <v>939.62571862141272</v>
      </c>
      <c r="X278" s="3">
        <f t="shared" si="32"/>
        <v>20.788975310221314</v>
      </c>
    </row>
    <row r="279" spans="1:24" x14ac:dyDescent="0.2">
      <c r="A279">
        <v>940</v>
      </c>
      <c r="B279" t="s">
        <v>1623</v>
      </c>
      <c r="C279" t="s">
        <v>1624</v>
      </c>
      <c r="D279">
        <v>12.1</v>
      </c>
      <c r="E279">
        <v>1010</v>
      </c>
      <c r="F279" t="s">
        <v>16</v>
      </c>
      <c r="G279" t="s">
        <v>98</v>
      </c>
      <c r="H279">
        <v>1</v>
      </c>
      <c r="I279">
        <v>2016</v>
      </c>
      <c r="J279" s="1">
        <v>406400</v>
      </c>
      <c r="K279" s="1">
        <v>248200</v>
      </c>
      <c r="L279" s="1">
        <v>654600</v>
      </c>
      <c r="M279" s="1">
        <v>654600</v>
      </c>
      <c r="N279" s="1">
        <v>566300</v>
      </c>
      <c r="O279" s="1">
        <f t="shared" si="28"/>
        <v>-88300</v>
      </c>
      <c r="P279" s="4">
        <f t="shared" si="29"/>
        <v>13285.397999999999</v>
      </c>
      <c r="Q279" s="4">
        <f t="shared" si="30"/>
        <v>1097.9667768595041</v>
      </c>
      <c r="R279" s="2"/>
      <c r="T279" s="3">
        <f t="shared" si="31"/>
        <v>-1729.5273988048218</v>
      </c>
      <c r="U279" s="3">
        <f t="shared" si="33"/>
        <v>2193.310050473719</v>
      </c>
      <c r="V279" s="3">
        <f t="shared" si="34"/>
        <v>463.78265166889719</v>
      </c>
      <c r="X279" s="3">
        <f t="shared" si="32"/>
        <v>20.295444546287808</v>
      </c>
    </row>
    <row r="280" spans="1:24" x14ac:dyDescent="0.2">
      <c r="A280">
        <v>597</v>
      </c>
      <c r="B280" t="s">
        <v>981</v>
      </c>
      <c r="C280" t="s">
        <v>982</v>
      </c>
      <c r="D280">
        <v>15.25</v>
      </c>
      <c r="E280">
        <v>1010</v>
      </c>
      <c r="F280" t="s">
        <v>16</v>
      </c>
      <c r="G280" t="s">
        <v>98</v>
      </c>
      <c r="H280">
        <v>1</v>
      </c>
      <c r="I280">
        <v>2016</v>
      </c>
      <c r="J280" s="1">
        <v>623600</v>
      </c>
      <c r="K280" s="1">
        <v>376500</v>
      </c>
      <c r="L280" s="1">
        <v>1000100</v>
      </c>
      <c r="M280" s="1">
        <v>1000100</v>
      </c>
      <c r="N280" s="1">
        <v>912100</v>
      </c>
      <c r="O280" s="1">
        <f t="shared" si="28"/>
        <v>-88000</v>
      </c>
      <c r="P280" s="4">
        <f t="shared" si="29"/>
        <v>21397.866000000002</v>
      </c>
      <c r="Q280" s="4">
        <f t="shared" si="30"/>
        <v>1403.1387540983608</v>
      </c>
      <c r="R280" s="2"/>
      <c r="T280" s="3">
        <f t="shared" si="31"/>
        <v>-1723.6513147771725</v>
      </c>
      <c r="U280" s="3">
        <f t="shared" si="33"/>
        <v>3532.6118612697846</v>
      </c>
      <c r="V280" s="3">
        <f t="shared" si="34"/>
        <v>1808.9605464926121</v>
      </c>
      <c r="X280" s="3">
        <f t="shared" si="32"/>
        <v>21.395726427357264</v>
      </c>
    </row>
    <row r="281" spans="1:24" x14ac:dyDescent="0.2">
      <c r="A281">
        <v>1269</v>
      </c>
      <c r="B281" t="s">
        <v>1668</v>
      </c>
      <c r="C281" t="s">
        <v>1669</v>
      </c>
      <c r="D281">
        <v>22</v>
      </c>
      <c r="E281">
        <v>1010</v>
      </c>
      <c r="F281" t="s">
        <v>16</v>
      </c>
      <c r="G281" t="s">
        <v>98</v>
      </c>
      <c r="H281">
        <v>1</v>
      </c>
      <c r="I281">
        <v>2016</v>
      </c>
      <c r="J281" s="1">
        <v>190400</v>
      </c>
      <c r="K281" s="1">
        <v>186900</v>
      </c>
      <c r="L281" s="1">
        <v>377300</v>
      </c>
      <c r="M281" s="1">
        <v>377300</v>
      </c>
      <c r="N281" s="1">
        <v>290400</v>
      </c>
      <c r="O281" s="1">
        <f t="shared" si="28"/>
        <v>-86900</v>
      </c>
      <c r="P281" s="4">
        <f t="shared" si="29"/>
        <v>6812.7839999999997</v>
      </c>
      <c r="Q281" s="4">
        <f t="shared" si="30"/>
        <v>309.67199999999997</v>
      </c>
      <c r="R281" s="2"/>
      <c r="T281" s="3">
        <f t="shared" si="31"/>
        <v>-1702.105673342458</v>
      </c>
      <c r="U281" s="3">
        <f t="shared" si="33"/>
        <v>1124.734661235331</v>
      </c>
      <c r="V281" s="3">
        <f t="shared" si="34"/>
        <v>-577.37101210712694</v>
      </c>
      <c r="X281" s="3">
        <f t="shared" si="32"/>
        <v>18.056676384839648</v>
      </c>
    </row>
    <row r="282" spans="1:24" x14ac:dyDescent="0.2">
      <c r="A282">
        <v>618</v>
      </c>
      <c r="B282" t="s">
        <v>999</v>
      </c>
      <c r="C282" t="s">
        <v>1000</v>
      </c>
      <c r="D282">
        <v>59</v>
      </c>
      <c r="E282">
        <v>1010</v>
      </c>
      <c r="F282" t="s">
        <v>16</v>
      </c>
      <c r="G282" t="s">
        <v>98</v>
      </c>
      <c r="H282">
        <v>2</v>
      </c>
      <c r="I282">
        <v>2016</v>
      </c>
      <c r="J282" s="1">
        <v>89400</v>
      </c>
      <c r="K282" s="1">
        <v>223900</v>
      </c>
      <c r="L282" s="1">
        <v>313300</v>
      </c>
      <c r="M282" s="1">
        <v>313300</v>
      </c>
      <c r="N282" s="1">
        <v>227400</v>
      </c>
      <c r="O282" s="1">
        <f t="shared" si="28"/>
        <v>-85900</v>
      </c>
      <c r="P282" s="4">
        <f t="shared" si="29"/>
        <v>5334.8040000000001</v>
      </c>
      <c r="Q282" s="4">
        <f t="shared" si="30"/>
        <v>90.420406779661022</v>
      </c>
      <c r="R282" s="2"/>
      <c r="T282" s="3">
        <f t="shared" si="31"/>
        <v>-1682.5187265836264</v>
      </c>
      <c r="U282" s="3">
        <f t="shared" si="33"/>
        <v>880.7323070417159</v>
      </c>
      <c r="V282" s="3">
        <f t="shared" si="34"/>
        <v>-801.7864195419105</v>
      </c>
      <c r="X282" s="3">
        <f t="shared" si="32"/>
        <v>17.027781678902009</v>
      </c>
    </row>
    <row r="283" spans="1:24" x14ac:dyDescent="0.2">
      <c r="A283">
        <v>944</v>
      </c>
      <c r="B283" t="s">
        <v>1631</v>
      </c>
      <c r="C283" t="s">
        <v>1632</v>
      </c>
      <c r="D283">
        <v>21.1</v>
      </c>
      <c r="E283">
        <v>1010</v>
      </c>
      <c r="F283" t="s">
        <v>16</v>
      </c>
      <c r="G283" t="s">
        <v>98</v>
      </c>
      <c r="H283">
        <v>1</v>
      </c>
      <c r="I283">
        <v>2016</v>
      </c>
      <c r="J283" s="1">
        <v>309200</v>
      </c>
      <c r="K283" s="1">
        <v>313100</v>
      </c>
      <c r="L283" s="1">
        <v>622300</v>
      </c>
      <c r="M283" s="1">
        <v>622300</v>
      </c>
      <c r="N283" s="1">
        <v>536900</v>
      </c>
      <c r="O283" s="1">
        <f t="shared" si="28"/>
        <v>-85400</v>
      </c>
      <c r="P283" s="4">
        <f t="shared" si="29"/>
        <v>12595.673999999999</v>
      </c>
      <c r="Q283" s="4">
        <f t="shared" si="30"/>
        <v>596.95137440758288</v>
      </c>
      <c r="R283" s="2"/>
      <c r="T283" s="3">
        <f t="shared" si="31"/>
        <v>-1672.7252532042107</v>
      </c>
      <c r="U283" s="3">
        <f t="shared" si="33"/>
        <v>2079.4422851833651</v>
      </c>
      <c r="V283" s="3">
        <f t="shared" si="34"/>
        <v>406.7170319791544</v>
      </c>
      <c r="X283" s="3">
        <f t="shared" si="32"/>
        <v>20.240517435320584</v>
      </c>
    </row>
    <row r="284" spans="1:24" x14ac:dyDescent="0.2">
      <c r="A284">
        <v>789</v>
      </c>
      <c r="B284" t="s">
        <v>1393</v>
      </c>
      <c r="C284" t="s">
        <v>1394</v>
      </c>
      <c r="D284">
        <v>10.73</v>
      </c>
      <c r="E284">
        <v>1010</v>
      </c>
      <c r="F284" t="s">
        <v>16</v>
      </c>
      <c r="G284" t="s">
        <v>98</v>
      </c>
      <c r="H284">
        <v>1</v>
      </c>
      <c r="I284">
        <v>2016</v>
      </c>
      <c r="J284" s="1">
        <v>194500</v>
      </c>
      <c r="K284" s="1">
        <v>185600</v>
      </c>
      <c r="L284" s="1">
        <v>380100</v>
      </c>
      <c r="M284" s="1">
        <v>380100</v>
      </c>
      <c r="N284" s="1">
        <v>296500</v>
      </c>
      <c r="O284" s="1">
        <f t="shared" si="28"/>
        <v>-83600</v>
      </c>
      <c r="P284" s="4">
        <f t="shared" si="29"/>
        <v>6955.89</v>
      </c>
      <c r="Q284" s="4">
        <f t="shared" si="30"/>
        <v>648.26561043802428</v>
      </c>
      <c r="R284" s="2"/>
      <c r="T284" s="3">
        <f t="shared" si="31"/>
        <v>-1637.4687490383137</v>
      </c>
      <c r="U284" s="3">
        <f t="shared" si="33"/>
        <v>1148.3602860064589</v>
      </c>
      <c r="V284" s="3">
        <f t="shared" si="34"/>
        <v>-489.10846303185485</v>
      </c>
      <c r="X284" s="3">
        <f t="shared" si="32"/>
        <v>18.300157853196527</v>
      </c>
    </row>
    <row r="285" spans="1:24" x14ac:dyDescent="0.2">
      <c r="A285">
        <v>206</v>
      </c>
      <c r="B285" t="s">
        <v>137</v>
      </c>
      <c r="C285" t="s">
        <v>138</v>
      </c>
      <c r="D285">
        <v>15.8</v>
      </c>
      <c r="E285">
        <v>1010</v>
      </c>
      <c r="F285" t="s">
        <v>16</v>
      </c>
      <c r="G285" t="s">
        <v>98</v>
      </c>
      <c r="H285">
        <v>1</v>
      </c>
      <c r="I285">
        <v>2016</v>
      </c>
      <c r="J285" s="1">
        <v>566800</v>
      </c>
      <c r="K285" s="1">
        <v>186800</v>
      </c>
      <c r="L285" s="1">
        <v>753600</v>
      </c>
      <c r="M285" s="1">
        <v>753600</v>
      </c>
      <c r="N285" s="1">
        <v>670000</v>
      </c>
      <c r="O285" s="1">
        <f t="shared" si="28"/>
        <v>-83600</v>
      </c>
      <c r="P285" s="4">
        <f t="shared" si="29"/>
        <v>15718.2</v>
      </c>
      <c r="Q285" s="4">
        <f t="shared" si="30"/>
        <v>994.82278481012656</v>
      </c>
      <c r="R285" s="2"/>
      <c r="T285" s="3">
        <f t="shared" si="31"/>
        <v>-1637.4687490383137</v>
      </c>
      <c r="U285" s="3">
        <f t="shared" si="33"/>
        <v>2594.9456715828919</v>
      </c>
      <c r="V285" s="3">
        <f t="shared" si="34"/>
        <v>957.4769225445782</v>
      </c>
      <c r="X285" s="3">
        <f t="shared" si="32"/>
        <v>20.857484076433121</v>
      </c>
    </row>
    <row r="286" spans="1:24" x14ac:dyDescent="0.2">
      <c r="A286">
        <v>868</v>
      </c>
      <c r="B286" t="s">
        <v>1307</v>
      </c>
      <c r="C286" t="s">
        <v>1308</v>
      </c>
      <c r="D286">
        <v>25.95</v>
      </c>
      <c r="E286">
        <v>1010</v>
      </c>
      <c r="F286" t="s">
        <v>16</v>
      </c>
      <c r="G286" t="s">
        <v>17</v>
      </c>
      <c r="H286">
        <v>1</v>
      </c>
      <c r="I286">
        <v>2016</v>
      </c>
      <c r="J286" s="1">
        <v>306200</v>
      </c>
      <c r="K286" s="1">
        <v>224700</v>
      </c>
      <c r="L286" s="1">
        <v>530900</v>
      </c>
      <c r="M286" s="1">
        <v>530900</v>
      </c>
      <c r="N286" s="1">
        <v>447800</v>
      </c>
      <c r="O286" s="1">
        <f t="shared" si="28"/>
        <v>-83100</v>
      </c>
      <c r="P286" s="4">
        <f t="shared" si="29"/>
        <v>10505.388000000001</v>
      </c>
      <c r="Q286" s="4">
        <f t="shared" si="30"/>
        <v>404.8319075144509</v>
      </c>
      <c r="R286" s="2"/>
      <c r="T286" s="3">
        <f t="shared" si="31"/>
        <v>-1627.675275658898</v>
      </c>
      <c r="U286" s="3">
        <f t="shared" si="33"/>
        <v>1734.3532413952523</v>
      </c>
      <c r="V286" s="3">
        <f t="shared" si="34"/>
        <v>106.67796573635428</v>
      </c>
      <c r="X286" s="3">
        <f t="shared" si="32"/>
        <v>19.787884724053498</v>
      </c>
    </row>
    <row r="287" spans="1:24" x14ac:dyDescent="0.2">
      <c r="A287">
        <v>100742</v>
      </c>
      <c r="B287" t="s">
        <v>1152</v>
      </c>
      <c r="C287" t="s">
        <v>1153</v>
      </c>
      <c r="D287">
        <v>15</v>
      </c>
      <c r="E287">
        <v>1080</v>
      </c>
      <c r="F287" t="s">
        <v>820</v>
      </c>
      <c r="G287" t="s">
        <v>98</v>
      </c>
      <c r="H287">
        <v>1</v>
      </c>
      <c r="I287">
        <v>2016</v>
      </c>
      <c r="J287" s="1">
        <v>346600</v>
      </c>
      <c r="K287" s="1">
        <v>283500</v>
      </c>
      <c r="L287" s="1">
        <v>630100</v>
      </c>
      <c r="M287" s="1">
        <v>630100</v>
      </c>
      <c r="N287" s="1">
        <v>547400</v>
      </c>
      <c r="O287" s="1">
        <f t="shared" si="28"/>
        <v>-82700</v>
      </c>
      <c r="P287" s="4">
        <f t="shared" si="29"/>
        <v>12842.004000000001</v>
      </c>
      <c r="Q287" s="4">
        <f t="shared" si="30"/>
        <v>856.1336</v>
      </c>
      <c r="R287" s="2"/>
      <c r="T287" s="3">
        <f t="shared" si="31"/>
        <v>-1619.8404969553656</v>
      </c>
      <c r="U287" s="3">
        <f t="shared" si="33"/>
        <v>2120.1093442156343</v>
      </c>
      <c r="V287" s="3">
        <f t="shared" si="34"/>
        <v>500.26884726026879</v>
      </c>
      <c r="X287" s="3">
        <f t="shared" si="32"/>
        <v>20.380898270115853</v>
      </c>
    </row>
    <row r="288" spans="1:24" x14ac:dyDescent="0.2">
      <c r="A288">
        <v>100602</v>
      </c>
      <c r="B288" t="s">
        <v>1142</v>
      </c>
      <c r="C288" t="s">
        <v>1143</v>
      </c>
      <c r="D288">
        <v>14.82</v>
      </c>
      <c r="E288">
        <v>6136</v>
      </c>
      <c r="F288" t="s">
        <v>1144</v>
      </c>
      <c r="G288" t="s">
        <v>98</v>
      </c>
      <c r="H288">
        <v>1</v>
      </c>
      <c r="I288">
        <v>2016</v>
      </c>
      <c r="J288" s="1">
        <v>0</v>
      </c>
      <c r="K288" s="1">
        <v>84500</v>
      </c>
      <c r="L288" s="1">
        <v>84500</v>
      </c>
      <c r="M288" s="1">
        <v>84500</v>
      </c>
      <c r="N288" s="1">
        <v>2100</v>
      </c>
      <c r="O288" s="1">
        <f t="shared" si="28"/>
        <v>-82400</v>
      </c>
      <c r="P288" s="4">
        <f t="shared" si="29"/>
        <v>49.266000000000005</v>
      </c>
      <c r="Q288" s="4">
        <f t="shared" si="30"/>
        <v>3.3242914979757088</v>
      </c>
      <c r="R288" s="2"/>
      <c r="T288" s="3">
        <f t="shared" si="31"/>
        <v>-1613.9644129277162</v>
      </c>
      <c r="U288" s="3">
        <f t="shared" si="33"/>
        <v>8.1334118064538412</v>
      </c>
      <c r="V288" s="3">
        <f t="shared" si="34"/>
        <v>-1605.8310011212625</v>
      </c>
      <c r="X288" s="3">
        <f t="shared" si="32"/>
        <v>0.58302958579881659</v>
      </c>
    </row>
    <row r="289" spans="1:24" x14ac:dyDescent="0.2">
      <c r="A289">
        <v>101342</v>
      </c>
      <c r="B289" t="s">
        <v>1763</v>
      </c>
      <c r="C289" t="s">
        <v>1764</v>
      </c>
      <c r="D289">
        <v>5</v>
      </c>
      <c r="E289">
        <v>1013</v>
      </c>
      <c r="F289" t="s">
        <v>246</v>
      </c>
      <c r="G289" t="s">
        <v>98</v>
      </c>
      <c r="H289">
        <v>1</v>
      </c>
      <c r="I289">
        <v>2016</v>
      </c>
      <c r="J289" s="1">
        <v>811100</v>
      </c>
      <c r="K289" s="1">
        <v>610500</v>
      </c>
      <c r="L289" s="1">
        <v>1421600</v>
      </c>
      <c r="M289" s="1">
        <v>1421600</v>
      </c>
      <c r="N289" s="1">
        <v>1339200</v>
      </c>
      <c r="O289" s="1">
        <f t="shared" si="28"/>
        <v>-82400</v>
      </c>
      <c r="P289" s="4">
        <f t="shared" si="29"/>
        <v>31417.632000000001</v>
      </c>
      <c r="Q289" s="4">
        <f t="shared" si="30"/>
        <v>6283.5264000000006</v>
      </c>
      <c r="R289" s="2"/>
      <c r="T289" s="3">
        <f t="shared" si="31"/>
        <v>-1613.9644129277162</v>
      </c>
      <c r="U289" s="3">
        <f t="shared" si="33"/>
        <v>5186.7929005728492</v>
      </c>
      <c r="V289" s="3">
        <f t="shared" si="34"/>
        <v>3572.828487645133</v>
      </c>
      <c r="X289" s="3">
        <f t="shared" si="32"/>
        <v>22.100191333708501</v>
      </c>
    </row>
    <row r="290" spans="1:24" x14ac:dyDescent="0.2">
      <c r="A290">
        <v>429</v>
      </c>
      <c r="B290" t="s">
        <v>730</v>
      </c>
      <c r="C290" t="s">
        <v>731</v>
      </c>
      <c r="D290">
        <v>11.66</v>
      </c>
      <c r="E290">
        <v>1010</v>
      </c>
      <c r="F290" t="s">
        <v>16</v>
      </c>
      <c r="G290" t="s">
        <v>98</v>
      </c>
      <c r="H290">
        <v>1</v>
      </c>
      <c r="I290">
        <v>2016</v>
      </c>
      <c r="J290" s="1">
        <v>474700</v>
      </c>
      <c r="K290" s="1">
        <v>322700</v>
      </c>
      <c r="L290" s="1">
        <v>797400</v>
      </c>
      <c r="M290" s="1">
        <v>797400</v>
      </c>
      <c r="N290" s="1">
        <v>715500</v>
      </c>
      <c r="O290" s="1">
        <f t="shared" si="28"/>
        <v>-81900</v>
      </c>
      <c r="P290" s="4">
        <f t="shared" si="29"/>
        <v>16785.63</v>
      </c>
      <c r="Q290" s="4">
        <f t="shared" si="30"/>
        <v>1439.5909090909092</v>
      </c>
      <c r="R290" s="2"/>
      <c r="T290" s="3">
        <f t="shared" si="31"/>
        <v>-1604.1709395483003</v>
      </c>
      <c r="U290" s="3">
        <f t="shared" si="33"/>
        <v>2771.1695940560585</v>
      </c>
      <c r="V290" s="3">
        <f t="shared" si="34"/>
        <v>1166.9986545077581</v>
      </c>
      <c r="X290" s="3">
        <f t="shared" si="32"/>
        <v>21.050451467268626</v>
      </c>
    </row>
    <row r="291" spans="1:24" x14ac:dyDescent="0.2">
      <c r="A291">
        <v>1030</v>
      </c>
      <c r="B291" t="s">
        <v>1503</v>
      </c>
      <c r="C291" t="s">
        <v>1504</v>
      </c>
      <c r="D291">
        <v>13</v>
      </c>
      <c r="E291">
        <v>1010</v>
      </c>
      <c r="F291" t="s">
        <v>16</v>
      </c>
      <c r="G291" t="s">
        <v>98</v>
      </c>
      <c r="H291">
        <v>1</v>
      </c>
      <c r="I291">
        <v>2016</v>
      </c>
      <c r="J291" s="1">
        <v>320700</v>
      </c>
      <c r="K291" s="1">
        <v>310300</v>
      </c>
      <c r="L291" s="1">
        <v>631000</v>
      </c>
      <c r="M291" s="1">
        <v>631000</v>
      </c>
      <c r="N291" s="1">
        <v>549700</v>
      </c>
      <c r="O291" s="1">
        <f t="shared" si="28"/>
        <v>-81300</v>
      </c>
      <c r="P291" s="4">
        <f t="shared" si="29"/>
        <v>12895.962000000001</v>
      </c>
      <c r="Q291" s="4">
        <f t="shared" si="30"/>
        <v>991.99707692307697</v>
      </c>
      <c r="R291" s="2"/>
      <c r="T291" s="3">
        <f t="shared" si="31"/>
        <v>-1592.4187714930013</v>
      </c>
      <c r="U291" s="3">
        <f t="shared" si="33"/>
        <v>2129.0173666703222</v>
      </c>
      <c r="V291" s="3">
        <f t="shared" si="34"/>
        <v>536.59859517732093</v>
      </c>
      <c r="X291" s="3">
        <f t="shared" si="32"/>
        <v>20.437340729001587</v>
      </c>
    </row>
    <row r="292" spans="1:24" x14ac:dyDescent="0.2">
      <c r="A292">
        <v>510</v>
      </c>
      <c r="B292" t="s">
        <v>831</v>
      </c>
      <c r="C292" t="s">
        <v>832</v>
      </c>
      <c r="D292">
        <v>13.2</v>
      </c>
      <c r="E292">
        <v>1010</v>
      </c>
      <c r="F292" t="s">
        <v>16</v>
      </c>
      <c r="G292" t="s">
        <v>98</v>
      </c>
      <c r="H292">
        <v>1</v>
      </c>
      <c r="I292">
        <v>2016</v>
      </c>
      <c r="J292" s="1">
        <v>383700</v>
      </c>
      <c r="K292" s="1">
        <v>348900</v>
      </c>
      <c r="L292" s="1">
        <v>732600</v>
      </c>
      <c r="M292" s="1">
        <v>732600</v>
      </c>
      <c r="N292" s="1">
        <v>651600</v>
      </c>
      <c r="O292" s="1">
        <f t="shared" si="28"/>
        <v>-81000</v>
      </c>
      <c r="P292" s="4">
        <f t="shared" si="29"/>
        <v>15286.536000000002</v>
      </c>
      <c r="Q292" s="4">
        <f t="shared" si="30"/>
        <v>1158.0709090909093</v>
      </c>
      <c r="R292" s="2"/>
      <c r="T292" s="3">
        <f t="shared" si="31"/>
        <v>-1586.5426874653519</v>
      </c>
      <c r="U292" s="3">
        <f t="shared" si="33"/>
        <v>2523.6814919453918</v>
      </c>
      <c r="V292" s="3">
        <f t="shared" si="34"/>
        <v>937.13880448003988</v>
      </c>
      <c r="X292" s="3">
        <f t="shared" si="32"/>
        <v>20.866142506142509</v>
      </c>
    </row>
    <row r="293" spans="1:24" x14ac:dyDescent="0.2">
      <c r="A293">
        <v>876</v>
      </c>
      <c r="B293" t="s">
        <v>1319</v>
      </c>
      <c r="C293" t="s">
        <v>1320</v>
      </c>
      <c r="D293">
        <v>16.850000000000001</v>
      </c>
      <c r="E293">
        <v>1010</v>
      </c>
      <c r="F293" t="s">
        <v>16</v>
      </c>
      <c r="G293" t="s">
        <v>98</v>
      </c>
      <c r="H293">
        <v>1</v>
      </c>
      <c r="I293">
        <v>2016</v>
      </c>
      <c r="J293" s="1">
        <v>157300</v>
      </c>
      <c r="K293" s="1">
        <v>327700</v>
      </c>
      <c r="L293" s="1">
        <v>485000</v>
      </c>
      <c r="M293" s="1">
        <v>485000</v>
      </c>
      <c r="N293" s="1">
        <v>404500</v>
      </c>
      <c r="O293" s="1">
        <f t="shared" si="28"/>
        <v>-80500</v>
      </c>
      <c r="P293" s="4">
        <f t="shared" si="29"/>
        <v>9489.57</v>
      </c>
      <c r="Q293" s="4">
        <f t="shared" si="30"/>
        <v>563.17922848664682</v>
      </c>
      <c r="R293" s="2"/>
      <c r="T293" s="3">
        <f t="shared" si="31"/>
        <v>-1576.7492140859363</v>
      </c>
      <c r="U293" s="3">
        <f t="shared" si="33"/>
        <v>1566.6500360526563</v>
      </c>
      <c r="V293" s="3">
        <f t="shared" si="34"/>
        <v>-10.099178033279941</v>
      </c>
      <c r="X293" s="3">
        <f t="shared" si="32"/>
        <v>19.566123711340207</v>
      </c>
    </row>
    <row r="294" spans="1:24" x14ac:dyDescent="0.2">
      <c r="A294">
        <v>1026</v>
      </c>
      <c r="B294" t="s">
        <v>1497</v>
      </c>
      <c r="C294" t="s">
        <v>1498</v>
      </c>
      <c r="D294">
        <v>16.899999999999999</v>
      </c>
      <c r="E294">
        <v>1010</v>
      </c>
      <c r="F294" t="s">
        <v>16</v>
      </c>
      <c r="G294" t="s">
        <v>98</v>
      </c>
      <c r="H294">
        <v>1</v>
      </c>
      <c r="I294">
        <v>2016</v>
      </c>
      <c r="J294" s="1">
        <v>248000</v>
      </c>
      <c r="K294" s="1">
        <v>218500</v>
      </c>
      <c r="L294" s="1">
        <v>466500</v>
      </c>
      <c r="M294" s="1">
        <v>466500</v>
      </c>
      <c r="N294" s="1">
        <v>386200</v>
      </c>
      <c r="O294" s="1">
        <f t="shared" si="28"/>
        <v>-80300</v>
      </c>
      <c r="P294" s="4">
        <f t="shared" si="29"/>
        <v>9060.2520000000004</v>
      </c>
      <c r="Q294" s="4">
        <f t="shared" si="30"/>
        <v>536.10958579881662</v>
      </c>
      <c r="R294" s="2"/>
      <c r="T294" s="3">
        <f t="shared" si="31"/>
        <v>-1572.8318247341699</v>
      </c>
      <c r="U294" s="3">
        <f t="shared" si="33"/>
        <v>1495.7731617392728</v>
      </c>
      <c r="V294" s="3">
        <f t="shared" si="34"/>
        <v>-77.058662994897077</v>
      </c>
      <c r="X294" s="3">
        <f t="shared" si="32"/>
        <v>19.421762057877814</v>
      </c>
    </row>
    <row r="295" spans="1:24" x14ac:dyDescent="0.2">
      <c r="A295">
        <v>101143</v>
      </c>
      <c r="B295" t="s">
        <v>1898</v>
      </c>
      <c r="C295" t="s">
        <v>1899</v>
      </c>
      <c r="D295">
        <v>24.5</v>
      </c>
      <c r="E295">
        <v>1010</v>
      </c>
      <c r="F295" t="s">
        <v>16</v>
      </c>
      <c r="H295">
        <v>1</v>
      </c>
      <c r="I295">
        <v>2016</v>
      </c>
      <c r="J295" s="1">
        <v>503500</v>
      </c>
      <c r="K295" s="1">
        <v>222700</v>
      </c>
      <c r="L295" s="1">
        <v>726200</v>
      </c>
      <c r="M295" s="1">
        <v>726200</v>
      </c>
      <c r="N295" s="1">
        <v>646000</v>
      </c>
      <c r="O295" s="1">
        <f t="shared" si="28"/>
        <v>-80200</v>
      </c>
      <c r="P295" s="4">
        <f t="shared" si="29"/>
        <v>15155.16</v>
      </c>
      <c r="Q295" s="4">
        <f t="shared" si="30"/>
        <v>618.57795918367344</v>
      </c>
      <c r="R295" s="2"/>
      <c r="T295" s="3">
        <f t="shared" si="31"/>
        <v>-1570.8731300582867</v>
      </c>
      <c r="U295" s="3">
        <f t="shared" si="33"/>
        <v>2501.9923937948479</v>
      </c>
      <c r="V295" s="3">
        <f t="shared" si="34"/>
        <v>931.11926373656115</v>
      </c>
      <c r="X295" s="3">
        <f t="shared" si="32"/>
        <v>20.869126962269345</v>
      </c>
    </row>
    <row r="296" spans="1:24" x14ac:dyDescent="0.2">
      <c r="A296">
        <v>1018</v>
      </c>
      <c r="B296" t="s">
        <v>1487</v>
      </c>
      <c r="C296" t="s">
        <v>1488</v>
      </c>
      <c r="D296">
        <v>12.11</v>
      </c>
      <c r="E296">
        <v>1010</v>
      </c>
      <c r="F296" t="s">
        <v>16</v>
      </c>
      <c r="G296" t="s">
        <v>98</v>
      </c>
      <c r="H296">
        <v>1</v>
      </c>
      <c r="I296">
        <v>2016</v>
      </c>
      <c r="J296" s="1">
        <v>39600</v>
      </c>
      <c r="K296" s="1">
        <v>161500</v>
      </c>
      <c r="L296" s="1">
        <v>201100</v>
      </c>
      <c r="M296" s="1">
        <v>201100</v>
      </c>
      <c r="N296" s="1">
        <v>121500</v>
      </c>
      <c r="O296" s="1">
        <f t="shared" si="28"/>
        <v>-79600</v>
      </c>
      <c r="P296" s="4">
        <f t="shared" si="29"/>
        <v>2850.3900000000003</v>
      </c>
      <c r="Q296" s="4">
        <f t="shared" si="30"/>
        <v>235.37489677952109</v>
      </c>
      <c r="R296" s="2"/>
      <c r="T296" s="3">
        <f t="shared" si="31"/>
        <v>-1559.1209620029877</v>
      </c>
      <c r="U296" s="3">
        <f t="shared" si="33"/>
        <v>470.57596880197218</v>
      </c>
      <c r="V296" s="3">
        <f t="shared" si="34"/>
        <v>-1088.5449932010156</v>
      </c>
      <c r="X296" s="3">
        <f t="shared" si="32"/>
        <v>14.17399303828941</v>
      </c>
    </row>
    <row r="297" spans="1:24" x14ac:dyDescent="0.2">
      <c r="A297">
        <v>1034</v>
      </c>
      <c r="B297" t="s">
        <v>1509</v>
      </c>
      <c r="C297" t="s">
        <v>1510</v>
      </c>
      <c r="D297">
        <v>37</v>
      </c>
      <c r="E297">
        <v>1060</v>
      </c>
      <c r="F297" t="s">
        <v>112</v>
      </c>
      <c r="G297" t="s">
        <v>98</v>
      </c>
      <c r="H297">
        <v>1</v>
      </c>
      <c r="I297">
        <v>2016</v>
      </c>
      <c r="J297" s="1">
        <v>15300</v>
      </c>
      <c r="K297" s="1">
        <v>92400</v>
      </c>
      <c r="L297" s="1">
        <v>107700</v>
      </c>
      <c r="M297" s="1">
        <v>107700</v>
      </c>
      <c r="N297" s="1">
        <v>28400</v>
      </c>
      <c r="O297" s="1">
        <f t="shared" si="28"/>
        <v>-79300</v>
      </c>
      <c r="P297" s="4">
        <f t="shared" si="29"/>
        <v>666.26400000000001</v>
      </c>
      <c r="Q297" s="4">
        <f t="shared" si="30"/>
        <v>18.007135135135137</v>
      </c>
      <c r="R297" s="2"/>
      <c r="T297" s="3">
        <f t="shared" si="31"/>
        <v>-1553.2448779753383</v>
      </c>
      <c r="U297" s="3">
        <f t="shared" si="33"/>
        <v>109.99471204918527</v>
      </c>
      <c r="V297" s="3">
        <f t="shared" si="34"/>
        <v>-1443.2501659261532</v>
      </c>
      <c r="X297" s="3">
        <f t="shared" si="32"/>
        <v>6.1862952646239551</v>
      </c>
    </row>
    <row r="298" spans="1:24" x14ac:dyDescent="0.2">
      <c r="A298">
        <v>877</v>
      </c>
      <c r="B298" t="s">
        <v>2035</v>
      </c>
      <c r="C298" t="s">
        <v>2036</v>
      </c>
      <c r="D298">
        <v>11.34</v>
      </c>
      <c r="E298">
        <v>1010</v>
      </c>
      <c r="F298" t="s">
        <v>16</v>
      </c>
      <c r="G298" t="s">
        <v>98</v>
      </c>
      <c r="H298">
        <v>1</v>
      </c>
      <c r="I298">
        <v>2016</v>
      </c>
      <c r="J298" s="1">
        <v>401000</v>
      </c>
      <c r="K298" s="1">
        <v>402000</v>
      </c>
      <c r="L298" s="1">
        <v>803000</v>
      </c>
      <c r="M298" s="1">
        <v>803000</v>
      </c>
      <c r="N298" s="1">
        <v>723800</v>
      </c>
      <c r="O298" s="1">
        <f t="shared" si="28"/>
        <v>-79200</v>
      </c>
      <c r="P298" s="4">
        <f t="shared" si="29"/>
        <v>16980.347999999998</v>
      </c>
      <c r="Q298" s="4">
        <f t="shared" si="30"/>
        <v>1497.385185185185</v>
      </c>
      <c r="R298" s="2"/>
      <c r="T298" s="3">
        <f t="shared" si="31"/>
        <v>-1551.2861832994554</v>
      </c>
      <c r="U298" s="3">
        <f t="shared" si="33"/>
        <v>2803.3159359577567</v>
      </c>
      <c r="V298" s="3">
        <f t="shared" si="34"/>
        <v>1252.0297526583013</v>
      </c>
      <c r="X298" s="3">
        <f t="shared" si="32"/>
        <v>21.146136986301368</v>
      </c>
    </row>
    <row r="299" spans="1:24" x14ac:dyDescent="0.2">
      <c r="A299">
        <v>100361</v>
      </c>
      <c r="B299" t="s">
        <v>145</v>
      </c>
      <c r="C299" t="s">
        <v>146</v>
      </c>
      <c r="D299">
        <v>95</v>
      </c>
      <c r="E299">
        <v>6204</v>
      </c>
      <c r="F299" t="s">
        <v>147</v>
      </c>
      <c r="G299" t="s">
        <v>98</v>
      </c>
      <c r="H299">
        <v>1</v>
      </c>
      <c r="I299">
        <v>2016</v>
      </c>
      <c r="J299" s="1">
        <v>0</v>
      </c>
      <c r="K299" s="1">
        <v>83150</v>
      </c>
      <c r="L299" s="1">
        <v>83150</v>
      </c>
      <c r="M299" s="1">
        <v>83150</v>
      </c>
      <c r="N299" s="1">
        <v>4200</v>
      </c>
      <c r="O299" s="1">
        <f t="shared" si="28"/>
        <v>-78950</v>
      </c>
      <c r="P299" s="4">
        <f t="shared" si="29"/>
        <v>98.532000000000011</v>
      </c>
      <c r="Q299" s="4">
        <f t="shared" si="30"/>
        <v>1.0371789473684212</v>
      </c>
      <c r="R299" s="2"/>
      <c r="T299" s="3">
        <f t="shared" si="31"/>
        <v>-1546.3894466097474</v>
      </c>
      <c r="U299" s="3">
        <f t="shared" si="33"/>
        <v>16.266823612907682</v>
      </c>
      <c r="V299" s="3">
        <f t="shared" si="34"/>
        <v>-1530.1226229968397</v>
      </c>
      <c r="X299" s="3">
        <f t="shared" si="32"/>
        <v>1.1849909801563441</v>
      </c>
    </row>
    <row r="300" spans="1:24" x14ac:dyDescent="0.2">
      <c r="A300">
        <v>1400</v>
      </c>
      <c r="B300" t="s">
        <v>1863</v>
      </c>
      <c r="C300" t="s">
        <v>1864</v>
      </c>
      <c r="D300">
        <v>131</v>
      </c>
      <c r="E300">
        <v>6232</v>
      </c>
      <c r="F300" t="s">
        <v>368</v>
      </c>
      <c r="G300" t="s">
        <v>1072</v>
      </c>
      <c r="H300">
        <v>1</v>
      </c>
      <c r="I300">
        <v>2016</v>
      </c>
      <c r="J300" s="1">
        <v>0</v>
      </c>
      <c r="K300" s="1">
        <v>85200</v>
      </c>
      <c r="L300" s="1">
        <v>85200</v>
      </c>
      <c r="M300" s="1">
        <v>85200</v>
      </c>
      <c r="N300" s="1">
        <v>6300</v>
      </c>
      <c r="O300" s="1">
        <f t="shared" si="28"/>
        <v>-78900</v>
      </c>
      <c r="P300" s="4">
        <f t="shared" si="29"/>
        <v>147.798</v>
      </c>
      <c r="Q300" s="4">
        <f t="shared" si="30"/>
        <v>1.1282290076335879</v>
      </c>
      <c r="R300" s="2"/>
      <c r="T300" s="3">
        <f t="shared" si="31"/>
        <v>-1545.4100992718058</v>
      </c>
      <c r="U300" s="3">
        <f t="shared" si="33"/>
        <v>24.400235419361522</v>
      </c>
      <c r="V300" s="3">
        <f t="shared" si="34"/>
        <v>-1521.0098638524444</v>
      </c>
      <c r="X300" s="3">
        <f t="shared" si="32"/>
        <v>1.734718309859155</v>
      </c>
    </row>
    <row r="301" spans="1:24" x14ac:dyDescent="0.2">
      <c r="A301">
        <v>872</v>
      </c>
      <c r="B301" t="s">
        <v>1313</v>
      </c>
      <c r="C301" t="s">
        <v>1314</v>
      </c>
      <c r="D301">
        <v>20.2</v>
      </c>
      <c r="E301">
        <v>1010</v>
      </c>
      <c r="F301" t="s">
        <v>16</v>
      </c>
      <c r="G301" t="s">
        <v>98</v>
      </c>
      <c r="H301">
        <v>2</v>
      </c>
      <c r="I301">
        <v>2016</v>
      </c>
      <c r="J301" s="1">
        <v>411800</v>
      </c>
      <c r="K301" s="1">
        <v>220100</v>
      </c>
      <c r="L301" s="1">
        <v>631900</v>
      </c>
      <c r="M301" s="1">
        <v>631900</v>
      </c>
      <c r="N301" s="1">
        <v>553300</v>
      </c>
      <c r="O301" s="1">
        <f t="shared" si="28"/>
        <v>-78600</v>
      </c>
      <c r="P301" s="4">
        <f t="shared" si="29"/>
        <v>12980.418</v>
      </c>
      <c r="Q301" s="4">
        <f t="shared" si="30"/>
        <v>642.59495049504949</v>
      </c>
      <c r="R301" s="2"/>
      <c r="T301" s="3">
        <f t="shared" si="31"/>
        <v>-1539.5340152441563</v>
      </c>
      <c r="U301" s="3">
        <f t="shared" si="33"/>
        <v>2142.9603583385283</v>
      </c>
      <c r="V301" s="3">
        <f t="shared" si="34"/>
        <v>603.42634309437199</v>
      </c>
      <c r="X301" s="3">
        <f t="shared" si="32"/>
        <v>20.541886374426333</v>
      </c>
    </row>
    <row r="302" spans="1:24" x14ac:dyDescent="0.2">
      <c r="A302">
        <v>744</v>
      </c>
      <c r="B302" t="s">
        <v>512</v>
      </c>
      <c r="C302" t="s">
        <v>513</v>
      </c>
      <c r="D302">
        <v>19.600000000000001</v>
      </c>
      <c r="E302">
        <v>1010</v>
      </c>
      <c r="F302" t="s">
        <v>16</v>
      </c>
      <c r="G302" t="s">
        <v>98</v>
      </c>
      <c r="H302">
        <v>1</v>
      </c>
      <c r="I302">
        <v>2016</v>
      </c>
      <c r="J302" s="1">
        <v>446100</v>
      </c>
      <c r="K302" s="1">
        <v>333200</v>
      </c>
      <c r="L302" s="1">
        <v>779300</v>
      </c>
      <c r="M302" s="1">
        <v>779300</v>
      </c>
      <c r="N302" s="1">
        <v>702000</v>
      </c>
      <c r="O302" s="1">
        <f t="shared" si="28"/>
        <v>-77300</v>
      </c>
      <c r="P302" s="4">
        <f t="shared" si="29"/>
        <v>16468.920000000002</v>
      </c>
      <c r="Q302" s="4">
        <f t="shared" si="30"/>
        <v>840.2510204081633</v>
      </c>
      <c r="R302" s="2"/>
      <c r="T302" s="3">
        <f t="shared" si="31"/>
        <v>-1514.0709844576754</v>
      </c>
      <c r="U302" s="3">
        <f t="shared" si="33"/>
        <v>2718.8833753002837</v>
      </c>
      <c r="V302" s="3">
        <f t="shared" si="34"/>
        <v>1204.8123908426082</v>
      </c>
      <c r="X302" s="3">
        <f t="shared" si="32"/>
        <v>21.132965481842682</v>
      </c>
    </row>
    <row r="303" spans="1:24" x14ac:dyDescent="0.2">
      <c r="A303">
        <v>301</v>
      </c>
      <c r="B303" t="s">
        <v>572</v>
      </c>
      <c r="C303" t="s">
        <v>573</v>
      </c>
      <c r="D303">
        <v>12.5</v>
      </c>
      <c r="E303">
        <v>1010</v>
      </c>
      <c r="F303" t="s">
        <v>16</v>
      </c>
      <c r="G303" t="s">
        <v>98</v>
      </c>
      <c r="H303">
        <v>1</v>
      </c>
      <c r="I303">
        <v>2016</v>
      </c>
      <c r="J303" s="1">
        <v>150800</v>
      </c>
      <c r="K303" s="1">
        <v>189000</v>
      </c>
      <c r="L303" s="1">
        <v>339800</v>
      </c>
      <c r="M303" s="1">
        <v>339800</v>
      </c>
      <c r="N303" s="1">
        <v>262800</v>
      </c>
      <c r="O303" s="1">
        <f t="shared" si="28"/>
        <v>-77000</v>
      </c>
      <c r="P303" s="4">
        <f t="shared" si="29"/>
        <v>6165.2880000000005</v>
      </c>
      <c r="Q303" s="4">
        <f t="shared" si="30"/>
        <v>493.22304000000003</v>
      </c>
      <c r="R303" s="2"/>
      <c r="T303" s="3">
        <f t="shared" si="31"/>
        <v>-1508.1949004300259</v>
      </c>
      <c r="U303" s="3">
        <f t="shared" si="33"/>
        <v>1017.8383917790807</v>
      </c>
      <c r="V303" s="3">
        <f t="shared" si="34"/>
        <v>-490.35650865094522</v>
      </c>
      <c r="X303" s="3">
        <f t="shared" si="32"/>
        <v>18.143872866391995</v>
      </c>
    </row>
    <row r="304" spans="1:24" x14ac:dyDescent="0.2">
      <c r="A304">
        <v>974</v>
      </c>
      <c r="B304" t="s">
        <v>1432</v>
      </c>
      <c r="C304" t="s">
        <v>1433</v>
      </c>
      <c r="D304">
        <v>17.8</v>
      </c>
      <c r="E304">
        <v>1010</v>
      </c>
      <c r="F304" t="s">
        <v>16</v>
      </c>
      <c r="G304" t="s">
        <v>98</v>
      </c>
      <c r="H304">
        <v>1</v>
      </c>
      <c r="I304">
        <v>2016</v>
      </c>
      <c r="J304" s="1">
        <v>395700</v>
      </c>
      <c r="K304" s="1">
        <v>260100</v>
      </c>
      <c r="L304" s="1">
        <v>655800</v>
      </c>
      <c r="M304" s="1">
        <v>655800</v>
      </c>
      <c r="N304" s="1">
        <v>579000</v>
      </c>
      <c r="O304" s="1">
        <f t="shared" si="28"/>
        <v>-76800</v>
      </c>
      <c r="P304" s="4">
        <f t="shared" si="29"/>
        <v>13583.34</v>
      </c>
      <c r="Q304" s="4">
        <f t="shared" si="30"/>
        <v>763.10898876404497</v>
      </c>
      <c r="R304" s="2"/>
      <c r="T304" s="3">
        <f t="shared" si="31"/>
        <v>-1504.2775110782595</v>
      </c>
      <c r="U304" s="3">
        <f t="shared" si="33"/>
        <v>2242.4978266365588</v>
      </c>
      <c r="V304" s="3">
        <f t="shared" si="34"/>
        <v>738.22031555829926</v>
      </c>
      <c r="X304" s="3">
        <f t="shared" si="32"/>
        <v>20.712625800548949</v>
      </c>
    </row>
    <row r="305" spans="1:24" x14ac:dyDescent="0.2">
      <c r="A305">
        <v>1413</v>
      </c>
      <c r="B305" t="s">
        <v>1877</v>
      </c>
      <c r="C305" t="s">
        <v>1878</v>
      </c>
      <c r="D305">
        <v>35</v>
      </c>
      <c r="E305">
        <v>6221</v>
      </c>
      <c r="F305" t="s">
        <v>1879</v>
      </c>
      <c r="G305" t="s">
        <v>1072</v>
      </c>
      <c r="H305">
        <v>1</v>
      </c>
      <c r="I305">
        <v>2016</v>
      </c>
      <c r="J305" s="1">
        <v>0</v>
      </c>
      <c r="K305" s="1">
        <v>78800</v>
      </c>
      <c r="L305" s="1">
        <v>78800</v>
      </c>
      <c r="M305" s="1">
        <v>78800</v>
      </c>
      <c r="N305" s="1">
        <v>2100</v>
      </c>
      <c r="O305" s="1">
        <f t="shared" si="28"/>
        <v>-76700</v>
      </c>
      <c r="P305" s="4">
        <f t="shared" si="29"/>
        <v>49.266000000000005</v>
      </c>
      <c r="Q305" s="4">
        <f t="shared" si="30"/>
        <v>1.4076000000000002</v>
      </c>
      <c r="R305" s="2"/>
      <c r="T305" s="3">
        <f t="shared" si="31"/>
        <v>-1502.3188164023766</v>
      </c>
      <c r="U305" s="3">
        <f t="shared" si="33"/>
        <v>8.1334118064538412</v>
      </c>
      <c r="V305" s="3">
        <f t="shared" si="34"/>
        <v>-1494.1854045959228</v>
      </c>
      <c r="X305" s="3">
        <f t="shared" si="32"/>
        <v>0.62520304568527929</v>
      </c>
    </row>
    <row r="306" spans="1:24" x14ac:dyDescent="0.2">
      <c r="A306">
        <v>189</v>
      </c>
      <c r="B306" t="s">
        <v>115</v>
      </c>
      <c r="C306" t="s">
        <v>116</v>
      </c>
      <c r="D306">
        <v>37</v>
      </c>
      <c r="E306">
        <v>1060</v>
      </c>
      <c r="F306" t="s">
        <v>112</v>
      </c>
      <c r="G306" t="s">
        <v>98</v>
      </c>
      <c r="H306">
        <v>1</v>
      </c>
      <c r="I306">
        <v>2016</v>
      </c>
      <c r="J306" s="1">
        <v>7800</v>
      </c>
      <c r="K306" s="1">
        <v>111900</v>
      </c>
      <c r="L306" s="1">
        <v>119700</v>
      </c>
      <c r="M306" s="1">
        <v>119700</v>
      </c>
      <c r="N306" s="1">
        <v>43000</v>
      </c>
      <c r="O306" s="1">
        <f t="shared" si="28"/>
        <v>-76700</v>
      </c>
      <c r="P306" s="4">
        <f t="shared" si="29"/>
        <v>1008.7800000000001</v>
      </c>
      <c r="Q306" s="4">
        <f t="shared" si="30"/>
        <v>27.264324324324328</v>
      </c>
      <c r="R306" s="2"/>
      <c r="T306" s="3">
        <f t="shared" si="31"/>
        <v>-1502.3188164023766</v>
      </c>
      <c r="U306" s="3">
        <f t="shared" si="33"/>
        <v>166.54128937024529</v>
      </c>
      <c r="V306" s="3">
        <f t="shared" si="34"/>
        <v>-1335.7775270321313</v>
      </c>
      <c r="X306" s="3">
        <f t="shared" si="32"/>
        <v>8.427568922305765</v>
      </c>
    </row>
    <row r="307" spans="1:24" x14ac:dyDescent="0.2">
      <c r="A307">
        <v>895</v>
      </c>
      <c r="B307" t="s">
        <v>2039</v>
      </c>
      <c r="C307" t="s">
        <v>2040</v>
      </c>
      <c r="D307">
        <v>11.65</v>
      </c>
      <c r="E307">
        <v>1010</v>
      </c>
      <c r="F307" t="s">
        <v>16</v>
      </c>
      <c r="G307" t="s">
        <v>98</v>
      </c>
      <c r="H307">
        <v>1</v>
      </c>
      <c r="I307">
        <v>2016</v>
      </c>
      <c r="J307" s="1">
        <v>574400</v>
      </c>
      <c r="K307" s="1">
        <v>269500</v>
      </c>
      <c r="L307" s="1">
        <v>843900</v>
      </c>
      <c r="M307" s="1">
        <v>843900</v>
      </c>
      <c r="N307" s="1">
        <v>767300</v>
      </c>
      <c r="O307" s="1">
        <f t="shared" si="28"/>
        <v>-76600</v>
      </c>
      <c r="P307" s="4">
        <f t="shared" si="29"/>
        <v>18000.858</v>
      </c>
      <c r="Q307" s="4">
        <f t="shared" si="30"/>
        <v>1545.138025751073</v>
      </c>
      <c r="R307" s="2"/>
      <c r="T307" s="3">
        <f t="shared" si="31"/>
        <v>-1500.3601217264932</v>
      </c>
      <c r="U307" s="3">
        <f t="shared" si="33"/>
        <v>2971.7937519485863</v>
      </c>
      <c r="V307" s="3">
        <f t="shared" si="34"/>
        <v>1471.4336302220931</v>
      </c>
      <c r="X307" s="3">
        <f t="shared" si="32"/>
        <v>21.330558123000355</v>
      </c>
    </row>
    <row r="308" spans="1:24" x14ac:dyDescent="0.2">
      <c r="A308">
        <v>1248</v>
      </c>
      <c r="B308" t="s">
        <v>2217</v>
      </c>
      <c r="C308" t="s">
        <v>2218</v>
      </c>
      <c r="D308">
        <v>14.8</v>
      </c>
      <c r="E308">
        <v>1080</v>
      </c>
      <c r="F308" t="s">
        <v>820</v>
      </c>
      <c r="G308" t="s">
        <v>98</v>
      </c>
      <c r="H308">
        <v>1</v>
      </c>
      <c r="I308">
        <v>2016</v>
      </c>
      <c r="J308" s="1">
        <v>431100</v>
      </c>
      <c r="K308" s="1">
        <v>293900</v>
      </c>
      <c r="L308" s="1">
        <v>725000</v>
      </c>
      <c r="M308" s="1">
        <v>725000</v>
      </c>
      <c r="N308" s="1">
        <v>648600</v>
      </c>
      <c r="O308" s="1">
        <f t="shared" si="28"/>
        <v>-76400</v>
      </c>
      <c r="P308" s="4">
        <f t="shared" si="29"/>
        <v>15216.156000000001</v>
      </c>
      <c r="Q308" s="4">
        <f t="shared" si="30"/>
        <v>1028.1186486486486</v>
      </c>
      <c r="R308" s="2"/>
      <c r="T308" s="3">
        <f t="shared" si="31"/>
        <v>-1496.442732374727</v>
      </c>
      <c r="U308" s="3">
        <f t="shared" si="33"/>
        <v>2512.0623322218862</v>
      </c>
      <c r="V308" s="3">
        <f t="shared" si="34"/>
        <v>1015.6195998471592</v>
      </c>
      <c r="X308" s="3">
        <f t="shared" si="32"/>
        <v>20.987801379310348</v>
      </c>
    </row>
    <row r="309" spans="1:24" x14ac:dyDescent="0.2">
      <c r="A309">
        <v>538</v>
      </c>
      <c r="B309" t="s">
        <v>872</v>
      </c>
      <c r="C309" t="s">
        <v>873</v>
      </c>
      <c r="D309">
        <v>18.29</v>
      </c>
      <c r="E309">
        <v>1010</v>
      </c>
      <c r="F309" t="s">
        <v>16</v>
      </c>
      <c r="H309">
        <v>1</v>
      </c>
      <c r="I309">
        <v>2016</v>
      </c>
      <c r="J309" s="1">
        <v>336800</v>
      </c>
      <c r="K309" s="1">
        <v>252900</v>
      </c>
      <c r="L309" s="1">
        <v>589700</v>
      </c>
      <c r="M309" s="1">
        <v>589700</v>
      </c>
      <c r="N309" s="1">
        <v>513700</v>
      </c>
      <c r="O309" s="1">
        <f t="shared" si="28"/>
        <v>-76000</v>
      </c>
      <c r="P309" s="4">
        <f t="shared" si="29"/>
        <v>12051.402000000002</v>
      </c>
      <c r="Q309" s="4">
        <f t="shared" si="30"/>
        <v>658.90661563696017</v>
      </c>
      <c r="R309" s="2"/>
      <c r="T309" s="3">
        <f t="shared" si="31"/>
        <v>-1488.6079536711943</v>
      </c>
      <c r="U309" s="3">
        <f t="shared" si="33"/>
        <v>1989.5874499882564</v>
      </c>
      <c r="V309" s="3">
        <f t="shared" si="34"/>
        <v>500.97949631706206</v>
      </c>
      <c r="X309" s="3">
        <f t="shared" si="32"/>
        <v>20.436496523656096</v>
      </c>
    </row>
    <row r="310" spans="1:24" x14ac:dyDescent="0.2">
      <c r="A310">
        <v>725</v>
      </c>
      <c r="B310" t="s">
        <v>483</v>
      </c>
      <c r="C310" t="s">
        <v>484</v>
      </c>
      <c r="D310">
        <v>11.3</v>
      </c>
      <c r="E310">
        <v>1010</v>
      </c>
      <c r="F310" t="s">
        <v>16</v>
      </c>
      <c r="G310" t="s">
        <v>98</v>
      </c>
      <c r="H310">
        <v>1</v>
      </c>
      <c r="I310">
        <v>2016</v>
      </c>
      <c r="J310" s="1">
        <v>390300</v>
      </c>
      <c r="K310" s="1">
        <v>268000</v>
      </c>
      <c r="L310" s="1">
        <v>658300</v>
      </c>
      <c r="M310" s="1">
        <v>658300</v>
      </c>
      <c r="N310" s="1">
        <v>582600</v>
      </c>
      <c r="O310" s="1">
        <f t="shared" si="28"/>
        <v>-75700</v>
      </c>
      <c r="P310" s="4">
        <f t="shared" si="29"/>
        <v>13667.796</v>
      </c>
      <c r="Q310" s="4">
        <f t="shared" si="30"/>
        <v>1209.5394690265487</v>
      </c>
      <c r="R310" s="2"/>
      <c r="T310" s="3">
        <f t="shared" si="31"/>
        <v>-1482.731869643545</v>
      </c>
      <c r="U310" s="3">
        <f t="shared" si="33"/>
        <v>2256.4408183047653</v>
      </c>
      <c r="V310" s="3">
        <f t="shared" si="34"/>
        <v>773.70894866122035</v>
      </c>
      <c r="X310" s="3">
        <f t="shared" si="32"/>
        <v>20.762260367613553</v>
      </c>
    </row>
    <row r="311" spans="1:24" x14ac:dyDescent="0.2">
      <c r="A311">
        <v>896</v>
      </c>
      <c r="B311" t="s">
        <v>2041</v>
      </c>
      <c r="C311" t="s">
        <v>2042</v>
      </c>
      <c r="D311">
        <v>14.9</v>
      </c>
      <c r="E311">
        <v>1010</v>
      </c>
      <c r="F311" t="s">
        <v>16</v>
      </c>
      <c r="G311" t="s">
        <v>98</v>
      </c>
      <c r="H311">
        <v>1</v>
      </c>
      <c r="I311">
        <v>2016</v>
      </c>
      <c r="J311" s="1">
        <v>885800</v>
      </c>
      <c r="K311" s="1">
        <v>382200</v>
      </c>
      <c r="L311" s="1">
        <v>1268000</v>
      </c>
      <c r="M311" s="1">
        <v>1268000</v>
      </c>
      <c r="N311" s="1">
        <v>1193200</v>
      </c>
      <c r="O311" s="1">
        <f t="shared" si="28"/>
        <v>-74800</v>
      </c>
      <c r="P311" s="4">
        <f t="shared" si="29"/>
        <v>27992.472000000002</v>
      </c>
      <c r="Q311" s="4">
        <f t="shared" si="30"/>
        <v>1878.6893959731544</v>
      </c>
      <c r="R311" s="2"/>
      <c r="T311" s="3">
        <f t="shared" si="31"/>
        <v>-1465.1036175605966</v>
      </c>
      <c r="U311" s="3">
        <f t="shared" si="33"/>
        <v>4621.3271273622486</v>
      </c>
      <c r="V311" s="3">
        <f t="shared" si="34"/>
        <v>3156.2235098016517</v>
      </c>
      <c r="X311" s="3">
        <f t="shared" si="32"/>
        <v>22.076082018927448</v>
      </c>
    </row>
    <row r="312" spans="1:24" x14ac:dyDescent="0.2">
      <c r="A312">
        <v>881</v>
      </c>
      <c r="B312" t="s">
        <v>2037</v>
      </c>
      <c r="C312" t="s">
        <v>2038</v>
      </c>
      <c r="D312">
        <v>20</v>
      </c>
      <c r="E312">
        <v>1010</v>
      </c>
      <c r="F312" t="s">
        <v>16</v>
      </c>
      <c r="G312" t="s">
        <v>98</v>
      </c>
      <c r="H312">
        <v>1</v>
      </c>
      <c r="I312">
        <v>2016</v>
      </c>
      <c r="J312" s="1">
        <v>990200</v>
      </c>
      <c r="K312" s="1">
        <v>435700</v>
      </c>
      <c r="L312" s="1">
        <v>1425900</v>
      </c>
      <c r="M312" s="1">
        <v>1425900</v>
      </c>
      <c r="N312" s="1">
        <v>1351400</v>
      </c>
      <c r="O312" s="1">
        <f t="shared" si="28"/>
        <v>-74500</v>
      </c>
      <c r="P312" s="4">
        <f t="shared" si="29"/>
        <v>31703.844000000005</v>
      </c>
      <c r="Q312" s="4">
        <f t="shared" si="30"/>
        <v>1585.1922000000002</v>
      </c>
      <c r="R312" s="2"/>
      <c r="T312" s="3">
        <f t="shared" si="31"/>
        <v>-1459.2275335329471</v>
      </c>
      <c r="U312" s="3">
        <f t="shared" si="33"/>
        <v>5234.0441501151054</v>
      </c>
      <c r="V312" s="3">
        <f t="shared" si="34"/>
        <v>3774.8166165821585</v>
      </c>
      <c r="X312" s="3">
        <f t="shared" si="32"/>
        <v>22.234268882810859</v>
      </c>
    </row>
    <row r="313" spans="1:24" x14ac:dyDescent="0.2">
      <c r="A313">
        <v>1362</v>
      </c>
      <c r="B313" t="s">
        <v>1826</v>
      </c>
      <c r="C313" t="s">
        <v>1827</v>
      </c>
      <c r="D313">
        <v>130</v>
      </c>
      <c r="E313">
        <v>1320</v>
      </c>
      <c r="F313" t="s">
        <v>107</v>
      </c>
      <c r="G313" t="s">
        <v>1072</v>
      </c>
      <c r="H313">
        <v>1</v>
      </c>
      <c r="I313">
        <v>2016</v>
      </c>
      <c r="J313" s="1">
        <v>0</v>
      </c>
      <c r="K313" s="1">
        <v>86900</v>
      </c>
      <c r="L313" s="1">
        <v>86900</v>
      </c>
      <c r="M313" s="1">
        <v>86900</v>
      </c>
      <c r="N313" s="1">
        <v>13300</v>
      </c>
      <c r="O313" s="1">
        <f t="shared" si="28"/>
        <v>-73600</v>
      </c>
      <c r="P313" s="4">
        <f t="shared" si="29"/>
        <v>312.01800000000003</v>
      </c>
      <c r="Q313" s="4">
        <f t="shared" si="30"/>
        <v>2.4001384615384618</v>
      </c>
      <c r="R313" s="2"/>
      <c r="T313" s="3">
        <f t="shared" si="31"/>
        <v>-1441.5992814499987</v>
      </c>
      <c r="U313" s="3">
        <f t="shared" si="33"/>
        <v>51.511608107540994</v>
      </c>
      <c r="V313" s="3">
        <f t="shared" si="34"/>
        <v>-1390.0876733424577</v>
      </c>
      <c r="X313" s="3">
        <f t="shared" si="32"/>
        <v>3.5905408515535098</v>
      </c>
    </row>
    <row r="314" spans="1:24" x14ac:dyDescent="0.2">
      <c r="A314">
        <v>593</v>
      </c>
      <c r="B314" t="s">
        <v>278</v>
      </c>
      <c r="C314" t="s">
        <v>279</v>
      </c>
      <c r="D314">
        <v>25</v>
      </c>
      <c r="E314">
        <v>1010</v>
      </c>
      <c r="F314" t="s">
        <v>16</v>
      </c>
      <c r="G314" t="s">
        <v>98</v>
      </c>
      <c r="H314">
        <v>1</v>
      </c>
      <c r="I314">
        <v>2016</v>
      </c>
      <c r="J314" s="1">
        <v>155100</v>
      </c>
      <c r="K314" s="1">
        <v>330600</v>
      </c>
      <c r="L314" s="1">
        <v>485700</v>
      </c>
      <c r="M314" s="1">
        <v>485700</v>
      </c>
      <c r="N314" s="1">
        <v>412200</v>
      </c>
      <c r="O314" s="1">
        <f t="shared" si="28"/>
        <v>-73500</v>
      </c>
      <c r="P314" s="4">
        <f t="shared" si="29"/>
        <v>9670.2119999999995</v>
      </c>
      <c r="Q314" s="4">
        <f t="shared" si="30"/>
        <v>386.80847999999997</v>
      </c>
      <c r="R314" s="2"/>
      <c r="T314" s="3">
        <f t="shared" si="31"/>
        <v>-1439.6405867741157</v>
      </c>
      <c r="U314" s="3">
        <f t="shared" si="33"/>
        <v>1596.4725460096538</v>
      </c>
      <c r="V314" s="3">
        <f t="shared" si="34"/>
        <v>156.83195923553808</v>
      </c>
      <c r="X314" s="3">
        <f t="shared" si="32"/>
        <v>19.909845583693638</v>
      </c>
    </row>
    <row r="315" spans="1:24" x14ac:dyDescent="0.2">
      <c r="A315">
        <v>816</v>
      </c>
      <c r="B315" t="s">
        <v>1738</v>
      </c>
      <c r="C315" t="s">
        <v>1739</v>
      </c>
      <c r="D315">
        <v>21.36</v>
      </c>
      <c r="E315">
        <v>1090</v>
      </c>
      <c r="F315" t="s">
        <v>24</v>
      </c>
      <c r="G315" t="s">
        <v>98</v>
      </c>
      <c r="H315">
        <v>2</v>
      </c>
      <c r="I315">
        <v>2016</v>
      </c>
      <c r="J315" s="1">
        <v>559700</v>
      </c>
      <c r="K315" s="1">
        <v>240100</v>
      </c>
      <c r="L315" s="1">
        <v>799800</v>
      </c>
      <c r="M315" s="1">
        <v>799800</v>
      </c>
      <c r="N315" s="1">
        <v>726300</v>
      </c>
      <c r="O315" s="1">
        <f t="shared" si="28"/>
        <v>-73500</v>
      </c>
      <c r="P315" s="4">
        <f t="shared" si="29"/>
        <v>17038.998</v>
      </c>
      <c r="Q315" s="4">
        <f t="shared" si="30"/>
        <v>797.70589887640449</v>
      </c>
      <c r="R315" s="2"/>
      <c r="T315" s="3">
        <f t="shared" si="31"/>
        <v>-1439.6405867741157</v>
      </c>
      <c r="U315" s="3">
        <f t="shared" si="33"/>
        <v>2812.9985690606782</v>
      </c>
      <c r="V315" s="3">
        <f t="shared" si="34"/>
        <v>1373.3579822865624</v>
      </c>
      <c r="X315" s="3">
        <f t="shared" si="32"/>
        <v>21.304073518379596</v>
      </c>
    </row>
    <row r="316" spans="1:24" x14ac:dyDescent="0.2">
      <c r="A316">
        <v>1363</v>
      </c>
      <c r="B316" t="s">
        <v>2094</v>
      </c>
      <c r="C316" t="s">
        <v>2095</v>
      </c>
      <c r="D316">
        <v>112</v>
      </c>
      <c r="E316">
        <v>1320</v>
      </c>
      <c r="F316" t="s">
        <v>107</v>
      </c>
      <c r="G316" t="s">
        <v>1072</v>
      </c>
      <c r="H316">
        <v>1</v>
      </c>
      <c r="I316">
        <v>2016</v>
      </c>
      <c r="J316" s="1">
        <v>0</v>
      </c>
      <c r="K316" s="1">
        <v>80700</v>
      </c>
      <c r="L316" s="1">
        <v>80700</v>
      </c>
      <c r="M316" s="1">
        <v>80700</v>
      </c>
      <c r="N316" s="1">
        <v>7600</v>
      </c>
      <c r="O316" s="1">
        <f t="shared" si="28"/>
        <v>-73100</v>
      </c>
      <c r="P316" s="4">
        <f t="shared" si="29"/>
        <v>178.29599999999999</v>
      </c>
      <c r="Q316" s="4">
        <f t="shared" si="30"/>
        <v>1.5919285714285714</v>
      </c>
      <c r="R316" s="2"/>
      <c r="T316" s="3">
        <f t="shared" si="31"/>
        <v>-1431.805808070583</v>
      </c>
      <c r="U316" s="3">
        <f t="shared" si="33"/>
        <v>29.435204632880563</v>
      </c>
      <c r="V316" s="3">
        <f t="shared" si="34"/>
        <v>-1402.3706034377024</v>
      </c>
      <c r="X316" s="3">
        <f t="shared" si="32"/>
        <v>2.2093680297397769</v>
      </c>
    </row>
    <row r="317" spans="1:24" x14ac:dyDescent="0.2">
      <c r="A317">
        <v>752</v>
      </c>
      <c r="B317" t="s">
        <v>1750</v>
      </c>
      <c r="C317" t="s">
        <v>1751</v>
      </c>
      <c r="D317">
        <v>19.329999999999998</v>
      </c>
      <c r="E317">
        <v>1010</v>
      </c>
      <c r="F317" t="s">
        <v>16</v>
      </c>
      <c r="H317">
        <v>1</v>
      </c>
      <c r="I317">
        <v>2016</v>
      </c>
      <c r="J317" s="1">
        <v>293500</v>
      </c>
      <c r="K317" s="1">
        <v>257900</v>
      </c>
      <c r="L317" s="1">
        <v>551400</v>
      </c>
      <c r="M317" s="1">
        <v>551400</v>
      </c>
      <c r="N317" s="1">
        <v>479000</v>
      </c>
      <c r="O317" s="1">
        <f t="shared" si="28"/>
        <v>-72400</v>
      </c>
      <c r="P317" s="4">
        <f t="shared" si="29"/>
        <v>11237.34</v>
      </c>
      <c r="Q317" s="4">
        <f t="shared" si="30"/>
        <v>581.34195550957065</v>
      </c>
      <c r="R317" s="2"/>
      <c r="T317" s="3">
        <f t="shared" si="31"/>
        <v>-1418.0949453394012</v>
      </c>
      <c r="U317" s="3">
        <f t="shared" si="33"/>
        <v>1855.1925025197093</v>
      </c>
      <c r="V317" s="3">
        <f t="shared" si="34"/>
        <v>437.09755718030806</v>
      </c>
      <c r="X317" s="3">
        <f t="shared" si="32"/>
        <v>20.379651795429815</v>
      </c>
    </row>
    <row r="318" spans="1:24" x14ac:dyDescent="0.2">
      <c r="A318">
        <v>765</v>
      </c>
      <c r="B318" t="s">
        <v>633</v>
      </c>
      <c r="C318" t="s">
        <v>634</v>
      </c>
      <c r="D318">
        <v>11.4</v>
      </c>
      <c r="E318">
        <v>1010</v>
      </c>
      <c r="F318" t="s">
        <v>16</v>
      </c>
      <c r="G318" t="s">
        <v>98</v>
      </c>
      <c r="H318">
        <v>1</v>
      </c>
      <c r="I318">
        <v>2016</v>
      </c>
      <c r="J318" s="1">
        <v>313300</v>
      </c>
      <c r="K318" s="1">
        <v>247800</v>
      </c>
      <c r="L318" s="1">
        <v>561100</v>
      </c>
      <c r="M318" s="1">
        <v>561100</v>
      </c>
      <c r="N318" s="1">
        <v>489100</v>
      </c>
      <c r="O318" s="1">
        <f t="shared" si="28"/>
        <v>-72000</v>
      </c>
      <c r="P318" s="4">
        <f t="shared" si="29"/>
        <v>11474.286</v>
      </c>
      <c r="Q318" s="4">
        <f t="shared" si="30"/>
        <v>1006.5163157894737</v>
      </c>
      <c r="R318" s="2"/>
      <c r="T318" s="3">
        <f t="shared" si="31"/>
        <v>-1410.2601666358685</v>
      </c>
      <c r="U318" s="3">
        <f t="shared" si="33"/>
        <v>1894.3103402555112</v>
      </c>
      <c r="V318" s="3">
        <f t="shared" si="34"/>
        <v>484.05017361964269</v>
      </c>
      <c r="X318" s="3">
        <f t="shared" si="32"/>
        <v>20.44962751737658</v>
      </c>
    </row>
    <row r="319" spans="1:24" x14ac:dyDescent="0.2">
      <c r="A319">
        <v>1129</v>
      </c>
      <c r="B319" t="s">
        <v>1256</v>
      </c>
      <c r="C319" t="s">
        <v>1257</v>
      </c>
      <c r="D319">
        <v>3.6</v>
      </c>
      <c r="E319">
        <v>6335</v>
      </c>
      <c r="F319" t="s">
        <v>89</v>
      </c>
      <c r="G319" t="s">
        <v>98</v>
      </c>
      <c r="H319">
        <v>1</v>
      </c>
      <c r="I319">
        <v>2016</v>
      </c>
      <c r="J319" s="1">
        <v>0</v>
      </c>
      <c r="K319" s="1">
        <v>71800</v>
      </c>
      <c r="L319" s="1">
        <v>71800</v>
      </c>
      <c r="M319" s="1">
        <v>71800</v>
      </c>
      <c r="N319" s="1">
        <v>100</v>
      </c>
      <c r="O319" s="1">
        <f t="shared" si="28"/>
        <v>-71700</v>
      </c>
      <c r="P319" s="4">
        <f t="shared" si="29"/>
        <v>2.3460000000000001</v>
      </c>
      <c r="Q319" s="4">
        <f t="shared" si="30"/>
        <v>0.65166666666666673</v>
      </c>
      <c r="R319" s="2"/>
      <c r="T319" s="3">
        <f t="shared" si="31"/>
        <v>-1404.3840826082189</v>
      </c>
      <c r="U319" s="3">
        <f t="shared" si="33"/>
        <v>0.38730532411684959</v>
      </c>
      <c r="V319" s="3">
        <f t="shared" si="34"/>
        <v>-1403.9967772841021</v>
      </c>
      <c r="X319" s="3">
        <f t="shared" si="32"/>
        <v>3.2674094707520897E-2</v>
      </c>
    </row>
    <row r="320" spans="1:24" x14ac:dyDescent="0.2">
      <c r="A320">
        <v>461</v>
      </c>
      <c r="B320" t="s">
        <v>773</v>
      </c>
      <c r="C320" t="s">
        <v>774</v>
      </c>
      <c r="D320">
        <v>22</v>
      </c>
      <c r="E320">
        <v>1010</v>
      </c>
      <c r="F320" t="s">
        <v>16</v>
      </c>
      <c r="G320" t="s">
        <v>98</v>
      </c>
      <c r="H320">
        <v>1</v>
      </c>
      <c r="I320">
        <v>2016</v>
      </c>
      <c r="J320" s="1">
        <v>299300</v>
      </c>
      <c r="K320" s="1">
        <v>249700</v>
      </c>
      <c r="L320" s="1">
        <v>549000</v>
      </c>
      <c r="M320" s="1">
        <v>549000</v>
      </c>
      <c r="N320" s="1">
        <v>477500</v>
      </c>
      <c r="O320" s="1">
        <f t="shared" si="28"/>
        <v>-71500</v>
      </c>
      <c r="P320" s="4">
        <f t="shared" si="29"/>
        <v>11202.15</v>
      </c>
      <c r="Q320" s="4">
        <f t="shared" si="30"/>
        <v>509.18863636363636</v>
      </c>
      <c r="R320" s="2"/>
      <c r="T320" s="3">
        <f t="shared" si="31"/>
        <v>-1400.4666932564526</v>
      </c>
      <c r="U320" s="3">
        <f t="shared" si="33"/>
        <v>1849.3829226579567</v>
      </c>
      <c r="V320" s="3">
        <f t="shared" si="34"/>
        <v>448.9162294015041</v>
      </c>
      <c r="X320" s="3">
        <f t="shared" si="32"/>
        <v>20.404644808743168</v>
      </c>
    </row>
    <row r="321" spans="1:24" x14ac:dyDescent="0.2">
      <c r="A321">
        <v>1354</v>
      </c>
      <c r="B321" t="s">
        <v>1812</v>
      </c>
      <c r="C321" t="s">
        <v>1813</v>
      </c>
      <c r="D321">
        <v>9.1300000000000008</v>
      </c>
      <c r="E321">
        <v>1090</v>
      </c>
      <c r="F321" t="s">
        <v>24</v>
      </c>
      <c r="G321" t="s">
        <v>98</v>
      </c>
      <c r="H321">
        <v>2</v>
      </c>
      <c r="I321">
        <v>2016</v>
      </c>
      <c r="J321" s="1">
        <v>390500</v>
      </c>
      <c r="K321" s="1">
        <v>315700</v>
      </c>
      <c r="L321" s="1">
        <v>706200</v>
      </c>
      <c r="M321" s="1">
        <v>706200</v>
      </c>
      <c r="N321" s="1">
        <v>634900</v>
      </c>
      <c r="O321" s="1">
        <f t="shared" si="28"/>
        <v>-71300</v>
      </c>
      <c r="P321" s="4">
        <f t="shared" si="29"/>
        <v>14894.754000000001</v>
      </c>
      <c r="Q321" s="4">
        <f t="shared" si="30"/>
        <v>1631.4078860898137</v>
      </c>
      <c r="R321" s="2"/>
      <c r="T321" s="3">
        <f t="shared" si="31"/>
        <v>-1396.5493039046862</v>
      </c>
      <c r="U321" s="3">
        <f t="shared" si="33"/>
        <v>2459.0015028178777</v>
      </c>
      <c r="V321" s="3">
        <f t="shared" si="34"/>
        <v>1062.4521989131915</v>
      </c>
      <c r="X321" s="3">
        <f t="shared" si="32"/>
        <v>21.091410365335598</v>
      </c>
    </row>
    <row r="322" spans="1:24" x14ac:dyDescent="0.2">
      <c r="A322">
        <v>514</v>
      </c>
      <c r="B322" t="s">
        <v>837</v>
      </c>
      <c r="C322" t="s">
        <v>838</v>
      </c>
      <c r="D322">
        <v>14.46</v>
      </c>
      <c r="E322">
        <v>1010</v>
      </c>
      <c r="F322" t="s">
        <v>16</v>
      </c>
      <c r="G322" t="s">
        <v>98</v>
      </c>
      <c r="H322">
        <v>1</v>
      </c>
      <c r="I322">
        <v>2016</v>
      </c>
      <c r="J322" s="1">
        <v>330700</v>
      </c>
      <c r="K322" s="1">
        <v>373200</v>
      </c>
      <c r="L322" s="1">
        <v>703900</v>
      </c>
      <c r="M322" s="1">
        <v>703900</v>
      </c>
      <c r="N322" s="1">
        <v>632900</v>
      </c>
      <c r="O322" s="1">
        <f t="shared" si="28"/>
        <v>-71000</v>
      </c>
      <c r="P322" s="4">
        <f t="shared" si="29"/>
        <v>14847.834000000001</v>
      </c>
      <c r="Q322" s="4">
        <f t="shared" si="30"/>
        <v>1026.8211618257262</v>
      </c>
      <c r="R322" s="2"/>
      <c r="T322" s="3">
        <f t="shared" si="31"/>
        <v>-1390.6732198770369</v>
      </c>
      <c r="U322" s="3">
        <f t="shared" si="33"/>
        <v>2451.2553963355408</v>
      </c>
      <c r="V322" s="3">
        <f t="shared" si="34"/>
        <v>1060.5821764585039</v>
      </c>
      <c r="X322" s="3">
        <f t="shared" si="32"/>
        <v>21.093669555334568</v>
      </c>
    </row>
    <row r="323" spans="1:24" x14ac:dyDescent="0.2">
      <c r="A323">
        <v>460</v>
      </c>
      <c r="B323" t="s">
        <v>771</v>
      </c>
      <c r="C323" t="s">
        <v>772</v>
      </c>
      <c r="D323">
        <v>28.1</v>
      </c>
      <c r="E323">
        <v>1010</v>
      </c>
      <c r="F323" t="s">
        <v>16</v>
      </c>
      <c r="G323" t="s">
        <v>98</v>
      </c>
      <c r="H323">
        <v>1</v>
      </c>
      <c r="I323">
        <v>2016</v>
      </c>
      <c r="J323" s="1">
        <v>391500</v>
      </c>
      <c r="K323" s="1">
        <v>236900</v>
      </c>
      <c r="L323" s="1">
        <v>628400</v>
      </c>
      <c r="M323" s="1">
        <v>628400</v>
      </c>
      <c r="N323" s="1">
        <v>558600</v>
      </c>
      <c r="O323" s="1">
        <f t="shared" si="28"/>
        <v>-69800</v>
      </c>
      <c r="P323" s="4">
        <f t="shared" si="29"/>
        <v>13104.756000000001</v>
      </c>
      <c r="Q323" s="4">
        <f t="shared" si="30"/>
        <v>466.36142348754453</v>
      </c>
      <c r="R323" s="2"/>
      <c r="T323" s="3">
        <f t="shared" si="31"/>
        <v>-1367.168883766439</v>
      </c>
      <c r="U323" s="3">
        <f t="shared" si="33"/>
        <v>2163.4875405167218</v>
      </c>
      <c r="V323" s="3">
        <f t="shared" si="34"/>
        <v>796.3186567502828</v>
      </c>
      <c r="X323" s="3">
        <f t="shared" si="32"/>
        <v>20.854162953532786</v>
      </c>
    </row>
    <row r="324" spans="1:24" x14ac:dyDescent="0.2">
      <c r="A324">
        <v>102896</v>
      </c>
      <c r="B324" t="s">
        <v>359</v>
      </c>
      <c r="C324" t="s">
        <v>360</v>
      </c>
      <c r="D324">
        <v>5.4</v>
      </c>
      <c r="E324">
        <v>6224</v>
      </c>
      <c r="F324" t="s">
        <v>361</v>
      </c>
      <c r="G324" t="s">
        <v>98</v>
      </c>
      <c r="H324">
        <v>1</v>
      </c>
      <c r="I324">
        <v>2016</v>
      </c>
      <c r="J324" s="1">
        <v>0</v>
      </c>
      <c r="K324" s="1">
        <v>69900</v>
      </c>
      <c r="L324" s="1">
        <v>69900</v>
      </c>
      <c r="M324" s="1">
        <v>69900</v>
      </c>
      <c r="N324" s="1">
        <v>400</v>
      </c>
      <c r="O324" s="1">
        <f t="shared" si="28"/>
        <v>-69500</v>
      </c>
      <c r="P324" s="4">
        <f t="shared" si="29"/>
        <v>9.3840000000000003</v>
      </c>
      <c r="Q324" s="4">
        <f t="shared" si="30"/>
        <v>1.7377777777777776</v>
      </c>
      <c r="R324" s="2"/>
      <c r="T324" s="3">
        <f t="shared" si="31"/>
        <v>-1361.2927997387897</v>
      </c>
      <c r="U324" s="3">
        <f t="shared" si="33"/>
        <v>1.5492212964673984</v>
      </c>
      <c r="V324" s="3">
        <f t="shared" si="34"/>
        <v>-1359.7435784423224</v>
      </c>
      <c r="X324" s="3">
        <f t="shared" si="32"/>
        <v>0.13424892703862659</v>
      </c>
    </row>
    <row r="325" spans="1:24" x14ac:dyDescent="0.2">
      <c r="A325">
        <v>1410</v>
      </c>
      <c r="B325" t="s">
        <v>1873</v>
      </c>
      <c r="C325" t="s">
        <v>1874</v>
      </c>
      <c r="D325">
        <v>11.15</v>
      </c>
      <c r="E325">
        <v>1010</v>
      </c>
      <c r="F325" t="s">
        <v>16</v>
      </c>
      <c r="G325" t="s">
        <v>98</v>
      </c>
      <c r="H325">
        <v>1</v>
      </c>
      <c r="I325">
        <v>2016</v>
      </c>
      <c r="J325" s="1">
        <v>153800</v>
      </c>
      <c r="K325" s="1">
        <v>184100</v>
      </c>
      <c r="L325" s="1">
        <v>337900</v>
      </c>
      <c r="M325" s="1">
        <v>337900</v>
      </c>
      <c r="N325" s="1">
        <v>268600</v>
      </c>
      <c r="O325" s="1">
        <f t="shared" si="28"/>
        <v>-69300</v>
      </c>
      <c r="P325" s="4">
        <f t="shared" si="29"/>
        <v>6301.3560000000007</v>
      </c>
      <c r="Q325" s="4">
        <f t="shared" si="30"/>
        <v>565.14403587443951</v>
      </c>
      <c r="R325" s="2"/>
      <c r="T325" s="3">
        <f t="shared" si="31"/>
        <v>-1357.3754103870233</v>
      </c>
      <c r="U325" s="3">
        <f t="shared" si="33"/>
        <v>1040.302100577858</v>
      </c>
      <c r="V325" s="3">
        <f t="shared" si="34"/>
        <v>-317.07330980916527</v>
      </c>
      <c r="X325" s="3">
        <f t="shared" si="32"/>
        <v>18.648582420834568</v>
      </c>
    </row>
    <row r="326" spans="1:24" x14ac:dyDescent="0.2">
      <c r="A326">
        <v>737</v>
      </c>
      <c r="B326" t="s">
        <v>1746</v>
      </c>
      <c r="C326" t="s">
        <v>1747</v>
      </c>
      <c r="D326">
        <v>21.07</v>
      </c>
      <c r="E326">
        <v>1010</v>
      </c>
      <c r="F326" t="s">
        <v>16</v>
      </c>
      <c r="G326" t="s">
        <v>98</v>
      </c>
      <c r="H326">
        <v>1</v>
      </c>
      <c r="I326">
        <v>2016</v>
      </c>
      <c r="J326" s="1">
        <v>732000</v>
      </c>
      <c r="K326" s="1">
        <v>254800</v>
      </c>
      <c r="L326" s="1">
        <v>986800</v>
      </c>
      <c r="M326" s="1">
        <v>986800</v>
      </c>
      <c r="N326" s="1">
        <v>917900</v>
      </c>
      <c r="O326" s="1">
        <f t="shared" ref="O326:O389" si="35">N326-M326</f>
        <v>-68900</v>
      </c>
      <c r="P326" s="4">
        <f t="shared" ref="P326:P389" si="36">N326/1000*S$5</f>
        <v>21533.934000000001</v>
      </c>
      <c r="Q326" s="4">
        <f t="shared" ref="Q326:Q389" si="37">IF(OR(P326=0, D326=0),"-",P326/D326)</f>
        <v>1022.0186995728525</v>
      </c>
      <c r="R326" s="2"/>
      <c r="T326" s="3">
        <f t="shared" ref="T326:T389" si="38">S$3*(O326/1000)</f>
        <v>-1349.5406316834908</v>
      </c>
      <c r="U326" s="3">
        <f t="shared" si="33"/>
        <v>3555.0755700685618</v>
      </c>
      <c r="V326" s="3">
        <f t="shared" si="34"/>
        <v>2205.5349383850707</v>
      </c>
      <c r="X326" s="3">
        <f t="shared" ref="X326:X389" si="39">P326/(M326/1000)</f>
        <v>21.821984191325498</v>
      </c>
    </row>
    <row r="327" spans="1:24" x14ac:dyDescent="0.2">
      <c r="A327">
        <v>100262</v>
      </c>
      <c r="B327" t="s">
        <v>1102</v>
      </c>
      <c r="C327" t="s">
        <v>1103</v>
      </c>
      <c r="D327">
        <v>14.9</v>
      </c>
      <c r="E327">
        <v>1010</v>
      </c>
      <c r="F327" t="s">
        <v>16</v>
      </c>
      <c r="G327" t="s">
        <v>98</v>
      </c>
      <c r="H327">
        <v>1</v>
      </c>
      <c r="I327">
        <v>2016</v>
      </c>
      <c r="J327" s="1">
        <v>685200</v>
      </c>
      <c r="K327" s="1">
        <v>263500</v>
      </c>
      <c r="L327" s="1">
        <v>948700</v>
      </c>
      <c r="M327" s="1">
        <v>948700</v>
      </c>
      <c r="N327" s="1">
        <v>880100</v>
      </c>
      <c r="O327" s="1">
        <f t="shared" si="35"/>
        <v>-68600</v>
      </c>
      <c r="P327" s="4">
        <f t="shared" si="36"/>
        <v>20647.146000000001</v>
      </c>
      <c r="Q327" s="4">
        <f t="shared" si="37"/>
        <v>1385.7144966442954</v>
      </c>
      <c r="R327" s="2"/>
      <c r="T327" s="3">
        <f t="shared" si="38"/>
        <v>-1343.6645476558413</v>
      </c>
      <c r="U327" s="3">
        <f t="shared" ref="U327:U390" si="40">U$5*(N327/1000)</f>
        <v>3408.6741575523929</v>
      </c>
      <c r="V327" s="3">
        <f t="shared" ref="V327:V390" si="41">T327+U327</f>
        <v>2065.0096098965514</v>
      </c>
      <c r="X327" s="3">
        <f t="shared" si="39"/>
        <v>21.763619690102246</v>
      </c>
    </row>
    <row r="328" spans="1:24" x14ac:dyDescent="0.2">
      <c r="A328">
        <v>101224</v>
      </c>
      <c r="B328" t="s">
        <v>1566</v>
      </c>
      <c r="C328" t="s">
        <v>1567</v>
      </c>
      <c r="D328">
        <v>17.27</v>
      </c>
      <c r="E328">
        <v>1080</v>
      </c>
      <c r="F328" t="s">
        <v>820</v>
      </c>
      <c r="G328" t="s">
        <v>98</v>
      </c>
      <c r="H328">
        <v>1</v>
      </c>
      <c r="I328">
        <v>2016</v>
      </c>
      <c r="J328" s="1">
        <v>389900</v>
      </c>
      <c r="K328" s="1">
        <v>227100</v>
      </c>
      <c r="L328" s="1">
        <v>617000</v>
      </c>
      <c r="M328" s="1">
        <v>617000</v>
      </c>
      <c r="N328" s="1">
        <v>548800</v>
      </c>
      <c r="O328" s="1">
        <f t="shared" si="35"/>
        <v>-68200</v>
      </c>
      <c r="P328" s="4">
        <f t="shared" si="36"/>
        <v>12874.848</v>
      </c>
      <c r="Q328" s="4">
        <f t="shared" si="37"/>
        <v>745.50364794441225</v>
      </c>
      <c r="R328" s="2"/>
      <c r="T328" s="3">
        <f t="shared" si="38"/>
        <v>-1335.8297689523088</v>
      </c>
      <c r="U328" s="3">
        <f t="shared" si="40"/>
        <v>2125.5316187532703</v>
      </c>
      <c r="V328" s="3">
        <f t="shared" si="41"/>
        <v>789.70184980096155</v>
      </c>
      <c r="X328" s="3">
        <f t="shared" si="39"/>
        <v>20.866852512155592</v>
      </c>
    </row>
    <row r="329" spans="1:24" x14ac:dyDescent="0.2">
      <c r="A329">
        <v>786</v>
      </c>
      <c r="B329" t="s">
        <v>1389</v>
      </c>
      <c r="C329" t="s">
        <v>1390</v>
      </c>
      <c r="D329">
        <v>22</v>
      </c>
      <c r="E329">
        <v>1010</v>
      </c>
      <c r="F329" t="s">
        <v>16</v>
      </c>
      <c r="H329">
        <v>2</v>
      </c>
      <c r="I329">
        <v>2016</v>
      </c>
      <c r="J329" s="1">
        <v>419400</v>
      </c>
      <c r="K329" s="1">
        <v>379600</v>
      </c>
      <c r="L329" s="1">
        <v>799000</v>
      </c>
      <c r="M329" s="1">
        <v>799000</v>
      </c>
      <c r="N329" s="1">
        <v>730900</v>
      </c>
      <c r="O329" s="1">
        <f t="shared" si="35"/>
        <v>-68100</v>
      </c>
      <c r="P329" s="4">
        <f t="shared" si="36"/>
        <v>17146.914000000001</v>
      </c>
      <c r="Q329" s="4">
        <f t="shared" si="37"/>
        <v>779.40518181818186</v>
      </c>
      <c r="R329" s="2"/>
      <c r="T329" s="3">
        <f t="shared" si="38"/>
        <v>-1333.8710742764254</v>
      </c>
      <c r="U329" s="3">
        <f t="shared" si="40"/>
        <v>2830.8146139700534</v>
      </c>
      <c r="V329" s="3">
        <f t="shared" si="41"/>
        <v>1496.9435396936281</v>
      </c>
      <c r="X329" s="3">
        <f t="shared" si="39"/>
        <v>21.460468085106385</v>
      </c>
    </row>
    <row r="330" spans="1:24" x14ac:dyDescent="0.2">
      <c r="A330">
        <v>812</v>
      </c>
      <c r="B330" t="s">
        <v>954</v>
      </c>
      <c r="C330" t="s">
        <v>955</v>
      </c>
      <c r="D330">
        <v>13.89</v>
      </c>
      <c r="E330">
        <v>1010</v>
      </c>
      <c r="F330" t="s">
        <v>16</v>
      </c>
      <c r="G330" t="s">
        <v>98</v>
      </c>
      <c r="H330">
        <v>1</v>
      </c>
      <c r="I330">
        <v>2016</v>
      </c>
      <c r="J330" s="1">
        <v>207600</v>
      </c>
      <c r="K330" s="1">
        <v>174900</v>
      </c>
      <c r="L330" s="1">
        <v>382500</v>
      </c>
      <c r="M330" s="1">
        <v>382500</v>
      </c>
      <c r="N330" s="1">
        <v>314800</v>
      </c>
      <c r="O330" s="1">
        <f t="shared" si="35"/>
        <v>-67700</v>
      </c>
      <c r="P330" s="4">
        <f t="shared" si="36"/>
        <v>7385.2080000000005</v>
      </c>
      <c r="Q330" s="4">
        <f t="shared" si="37"/>
        <v>531.6924406047516</v>
      </c>
      <c r="R330" s="2"/>
      <c r="T330" s="3">
        <f t="shared" si="38"/>
        <v>-1326.0362955728929</v>
      </c>
      <c r="U330" s="3">
        <f t="shared" si="40"/>
        <v>1219.2371603198424</v>
      </c>
      <c r="V330" s="3">
        <f t="shared" si="41"/>
        <v>-106.79913525305051</v>
      </c>
      <c r="X330" s="3">
        <f t="shared" si="39"/>
        <v>19.307733333333335</v>
      </c>
    </row>
    <row r="331" spans="1:24" x14ac:dyDescent="0.2">
      <c r="A331">
        <v>102736</v>
      </c>
      <c r="B331" t="s">
        <v>1008</v>
      </c>
      <c r="C331" t="s">
        <v>1009</v>
      </c>
      <c r="D331">
        <v>13.99</v>
      </c>
      <c r="E331">
        <v>1010</v>
      </c>
      <c r="F331" t="s">
        <v>16</v>
      </c>
      <c r="G331" t="s">
        <v>98</v>
      </c>
      <c r="H331">
        <v>1</v>
      </c>
      <c r="I331">
        <v>2016</v>
      </c>
      <c r="J331" s="1">
        <v>394900</v>
      </c>
      <c r="K331" s="1">
        <v>259700</v>
      </c>
      <c r="L331" s="1">
        <v>654600</v>
      </c>
      <c r="M331" s="1">
        <v>654600</v>
      </c>
      <c r="N331" s="1">
        <v>586900</v>
      </c>
      <c r="O331" s="1">
        <f t="shared" si="35"/>
        <v>-67700</v>
      </c>
      <c r="P331" s="4">
        <f t="shared" si="36"/>
        <v>13768.673999999999</v>
      </c>
      <c r="Q331" s="4">
        <f t="shared" si="37"/>
        <v>984.17969978556107</v>
      </c>
      <c r="R331" s="2"/>
      <c r="T331" s="3">
        <f t="shared" si="38"/>
        <v>-1326.0362955728929</v>
      </c>
      <c r="U331" s="3">
        <f t="shared" si="40"/>
        <v>2273.0949472417901</v>
      </c>
      <c r="V331" s="3">
        <f t="shared" si="41"/>
        <v>947.05865166889726</v>
      </c>
      <c r="X331" s="3">
        <f t="shared" si="39"/>
        <v>21.033721356553617</v>
      </c>
    </row>
    <row r="332" spans="1:24" x14ac:dyDescent="0.2">
      <c r="A332">
        <v>482</v>
      </c>
      <c r="B332" t="s">
        <v>799</v>
      </c>
      <c r="C332" t="s">
        <v>800</v>
      </c>
      <c r="D332">
        <v>15</v>
      </c>
      <c r="E332">
        <v>1010</v>
      </c>
      <c r="F332" t="s">
        <v>16</v>
      </c>
      <c r="G332" t="s">
        <v>98</v>
      </c>
      <c r="H332">
        <v>1</v>
      </c>
      <c r="I332">
        <v>2016</v>
      </c>
      <c r="J332" s="1">
        <v>302700</v>
      </c>
      <c r="K332" s="1">
        <v>189400</v>
      </c>
      <c r="L332" s="1">
        <v>492100</v>
      </c>
      <c r="M332" s="1">
        <v>492100</v>
      </c>
      <c r="N332" s="1">
        <v>424800</v>
      </c>
      <c r="O332" s="1">
        <f t="shared" si="35"/>
        <v>-67300</v>
      </c>
      <c r="P332" s="4">
        <f t="shared" si="36"/>
        <v>9965.8080000000009</v>
      </c>
      <c r="Q332" s="4">
        <f t="shared" si="37"/>
        <v>664.38720000000001</v>
      </c>
      <c r="R332" s="2"/>
      <c r="T332" s="3">
        <f t="shared" si="38"/>
        <v>-1318.2015168693601</v>
      </c>
      <c r="U332" s="3">
        <f t="shared" si="40"/>
        <v>1645.273016848377</v>
      </c>
      <c r="V332" s="3">
        <f t="shared" si="41"/>
        <v>327.07149997901683</v>
      </c>
      <c r="X332" s="3">
        <f t="shared" si="39"/>
        <v>20.251591140012195</v>
      </c>
    </row>
    <row r="333" spans="1:24" x14ac:dyDescent="0.2">
      <c r="A333">
        <v>884</v>
      </c>
      <c r="B333" t="s">
        <v>253</v>
      </c>
      <c r="C333" t="s">
        <v>254</v>
      </c>
      <c r="D333">
        <v>20</v>
      </c>
      <c r="E333">
        <v>1010</v>
      </c>
      <c r="F333" t="s">
        <v>16</v>
      </c>
      <c r="G333" t="s">
        <v>98</v>
      </c>
      <c r="H333">
        <v>1</v>
      </c>
      <c r="I333">
        <v>2016</v>
      </c>
      <c r="J333" s="1">
        <v>169000</v>
      </c>
      <c r="K333" s="1">
        <v>209500</v>
      </c>
      <c r="L333" s="1">
        <v>378500</v>
      </c>
      <c r="M333" s="1">
        <v>378500</v>
      </c>
      <c r="N333" s="1">
        <v>311300</v>
      </c>
      <c r="O333" s="1">
        <f t="shared" si="35"/>
        <v>-67200</v>
      </c>
      <c r="P333" s="4">
        <f t="shared" si="36"/>
        <v>7303.0980000000009</v>
      </c>
      <c r="Q333" s="4">
        <f t="shared" si="37"/>
        <v>365.15490000000005</v>
      </c>
      <c r="R333" s="2"/>
      <c r="T333" s="3">
        <f t="shared" si="38"/>
        <v>-1316.2428221934772</v>
      </c>
      <c r="U333" s="3">
        <f t="shared" si="40"/>
        <v>1205.6814739757526</v>
      </c>
      <c r="V333" s="3">
        <f t="shared" si="41"/>
        <v>-110.56134821772457</v>
      </c>
      <c r="X333" s="3">
        <f t="shared" si="39"/>
        <v>19.294842800528404</v>
      </c>
    </row>
    <row r="334" spans="1:24" x14ac:dyDescent="0.2">
      <c r="A334">
        <v>100322</v>
      </c>
      <c r="B334" t="s">
        <v>1922</v>
      </c>
      <c r="C334" t="s">
        <v>1923</v>
      </c>
      <c r="D334">
        <v>14.78</v>
      </c>
      <c r="E334">
        <v>6514</v>
      </c>
      <c r="F334" t="s">
        <v>122</v>
      </c>
      <c r="G334" t="s">
        <v>98</v>
      </c>
      <c r="H334">
        <v>1</v>
      </c>
      <c r="I334">
        <v>2016</v>
      </c>
      <c r="J334" s="1">
        <v>0</v>
      </c>
      <c r="K334" s="1">
        <v>70300</v>
      </c>
      <c r="L334" s="1">
        <v>70300</v>
      </c>
      <c r="M334" s="1">
        <v>70300</v>
      </c>
      <c r="N334" s="1">
        <v>4300</v>
      </c>
      <c r="O334" s="1">
        <f t="shared" si="35"/>
        <v>-66000</v>
      </c>
      <c r="P334" s="4">
        <f t="shared" si="36"/>
        <v>100.878</v>
      </c>
      <c r="Q334" s="4">
        <f t="shared" si="37"/>
        <v>6.825304465493911</v>
      </c>
      <c r="R334" s="2"/>
      <c r="T334" s="3">
        <f t="shared" si="38"/>
        <v>-1292.7384860828793</v>
      </c>
      <c r="U334" s="3">
        <f t="shared" si="40"/>
        <v>16.654128937024531</v>
      </c>
      <c r="V334" s="3">
        <f t="shared" si="41"/>
        <v>-1276.0843571458547</v>
      </c>
      <c r="X334" s="3">
        <f t="shared" si="39"/>
        <v>1.434964438122333</v>
      </c>
    </row>
    <row r="335" spans="1:24" x14ac:dyDescent="0.2">
      <c r="A335">
        <v>101362</v>
      </c>
      <c r="B335" t="s">
        <v>1765</v>
      </c>
      <c r="C335" t="s">
        <v>1766</v>
      </c>
      <c r="D335">
        <v>15.03</v>
      </c>
      <c r="E335">
        <v>1010</v>
      </c>
      <c r="F335" t="s">
        <v>16</v>
      </c>
      <c r="G335" t="s">
        <v>98</v>
      </c>
      <c r="H335">
        <v>1</v>
      </c>
      <c r="I335">
        <v>2016</v>
      </c>
      <c r="J335" s="1">
        <v>108200</v>
      </c>
      <c r="K335" s="1">
        <v>185500</v>
      </c>
      <c r="L335" s="1">
        <v>293700</v>
      </c>
      <c r="M335" s="1">
        <v>293700</v>
      </c>
      <c r="N335" s="1">
        <v>227900</v>
      </c>
      <c r="O335" s="1">
        <f t="shared" si="35"/>
        <v>-65800</v>
      </c>
      <c r="P335" s="4">
        <f t="shared" si="36"/>
        <v>5346.5340000000006</v>
      </c>
      <c r="Q335" s="4">
        <f t="shared" si="37"/>
        <v>355.72415169660684</v>
      </c>
      <c r="R335" s="2"/>
      <c r="T335" s="3">
        <f t="shared" si="38"/>
        <v>-1288.8210967311129</v>
      </c>
      <c r="U335" s="3">
        <f t="shared" si="40"/>
        <v>882.66883366230013</v>
      </c>
      <c r="V335" s="3">
        <f t="shared" si="41"/>
        <v>-406.15226306881277</v>
      </c>
      <c r="X335" s="3">
        <f t="shared" si="39"/>
        <v>18.204065372829419</v>
      </c>
    </row>
    <row r="336" spans="1:24" x14ac:dyDescent="0.2">
      <c r="A336">
        <v>1222</v>
      </c>
      <c r="B336" t="s">
        <v>2193</v>
      </c>
      <c r="C336" t="s">
        <v>2194</v>
      </c>
      <c r="D336">
        <v>12.8</v>
      </c>
      <c r="E336">
        <v>1010</v>
      </c>
      <c r="F336" t="s">
        <v>16</v>
      </c>
      <c r="G336" t="s">
        <v>98</v>
      </c>
      <c r="H336">
        <v>3</v>
      </c>
      <c r="I336">
        <v>2016</v>
      </c>
      <c r="J336" s="1">
        <v>316000</v>
      </c>
      <c r="K336" s="1">
        <v>221100</v>
      </c>
      <c r="L336" s="1">
        <v>537100</v>
      </c>
      <c r="M336" s="1">
        <v>537100</v>
      </c>
      <c r="N336" s="1">
        <v>471300</v>
      </c>
      <c r="O336" s="1">
        <f t="shared" si="35"/>
        <v>-65800</v>
      </c>
      <c r="P336" s="4">
        <f t="shared" si="36"/>
        <v>11056.698</v>
      </c>
      <c r="Q336" s="4">
        <f t="shared" si="37"/>
        <v>863.80453124999997</v>
      </c>
      <c r="R336" s="2"/>
      <c r="T336" s="3">
        <f t="shared" si="38"/>
        <v>-1288.8210967311129</v>
      </c>
      <c r="U336" s="3">
        <f t="shared" si="40"/>
        <v>1825.369992562712</v>
      </c>
      <c r="V336" s="3">
        <f t="shared" si="41"/>
        <v>536.54889583159911</v>
      </c>
      <c r="X336" s="3">
        <f t="shared" si="39"/>
        <v>20.585920685161049</v>
      </c>
    </row>
    <row r="337" spans="1:24" x14ac:dyDescent="0.2">
      <c r="A337">
        <v>891</v>
      </c>
      <c r="B337" t="s">
        <v>1578</v>
      </c>
      <c r="C337" t="s">
        <v>1579</v>
      </c>
      <c r="D337">
        <v>12.75</v>
      </c>
      <c r="E337">
        <v>1010</v>
      </c>
      <c r="F337" t="s">
        <v>16</v>
      </c>
      <c r="G337" t="s">
        <v>98</v>
      </c>
      <c r="H337">
        <v>1</v>
      </c>
      <c r="I337">
        <v>2016</v>
      </c>
      <c r="J337" s="1">
        <v>334900</v>
      </c>
      <c r="K337" s="1">
        <v>178600</v>
      </c>
      <c r="L337" s="1">
        <v>513500</v>
      </c>
      <c r="M337" s="1">
        <v>513500</v>
      </c>
      <c r="N337" s="1">
        <v>447900</v>
      </c>
      <c r="O337" s="1">
        <f t="shared" si="35"/>
        <v>-65600</v>
      </c>
      <c r="P337" s="4">
        <f t="shared" si="36"/>
        <v>10507.734</v>
      </c>
      <c r="Q337" s="4">
        <f t="shared" si="37"/>
        <v>824.13600000000008</v>
      </c>
      <c r="R337" s="2"/>
      <c r="T337" s="3">
        <f t="shared" si="38"/>
        <v>-1284.9037073793465</v>
      </c>
      <c r="U337" s="3">
        <f t="shared" si="40"/>
        <v>1734.7405467193689</v>
      </c>
      <c r="V337" s="3">
        <f t="shared" si="41"/>
        <v>449.83683934002238</v>
      </c>
      <c r="X337" s="3">
        <f t="shared" si="39"/>
        <v>20.462967867575465</v>
      </c>
    </row>
    <row r="338" spans="1:24" x14ac:dyDescent="0.2">
      <c r="A338">
        <v>912</v>
      </c>
      <c r="B338" t="s">
        <v>1604</v>
      </c>
      <c r="C338" t="s">
        <v>1605</v>
      </c>
      <c r="D338">
        <v>10.07</v>
      </c>
      <c r="E338">
        <v>6504</v>
      </c>
      <c r="F338" t="s">
        <v>1606</v>
      </c>
      <c r="G338" t="s">
        <v>98</v>
      </c>
      <c r="H338">
        <v>1</v>
      </c>
      <c r="I338">
        <v>2016</v>
      </c>
      <c r="J338" s="1">
        <v>0</v>
      </c>
      <c r="K338" s="1">
        <v>69200</v>
      </c>
      <c r="L338" s="1">
        <v>69200</v>
      </c>
      <c r="M338" s="1">
        <v>69200</v>
      </c>
      <c r="N338" s="1">
        <v>3700</v>
      </c>
      <c r="O338" s="1">
        <f t="shared" si="35"/>
        <v>-65500</v>
      </c>
      <c r="P338" s="4">
        <f t="shared" si="36"/>
        <v>86.802000000000007</v>
      </c>
      <c r="Q338" s="4">
        <f t="shared" si="37"/>
        <v>8.6198609731876861</v>
      </c>
      <c r="R338" s="2"/>
      <c r="T338" s="3">
        <f t="shared" si="38"/>
        <v>-1282.9450127034636</v>
      </c>
      <c r="U338" s="3">
        <f t="shared" si="40"/>
        <v>14.330296992323435</v>
      </c>
      <c r="V338" s="3">
        <f t="shared" si="41"/>
        <v>-1268.6147157111402</v>
      </c>
      <c r="X338" s="3">
        <f t="shared" si="39"/>
        <v>1.254364161849711</v>
      </c>
    </row>
    <row r="339" spans="1:24" x14ac:dyDescent="0.2">
      <c r="A339">
        <v>1156</v>
      </c>
      <c r="B339" t="s">
        <v>1357</v>
      </c>
      <c r="C339" t="s">
        <v>1358</v>
      </c>
      <c r="D339">
        <v>15</v>
      </c>
      <c r="E339">
        <v>1010</v>
      </c>
      <c r="F339" t="s">
        <v>16</v>
      </c>
      <c r="G339" t="s">
        <v>98</v>
      </c>
      <c r="H339">
        <v>1</v>
      </c>
      <c r="I339">
        <v>2016</v>
      </c>
      <c r="J339" s="1">
        <v>333100</v>
      </c>
      <c r="K339" s="1">
        <v>179300</v>
      </c>
      <c r="L339" s="1">
        <v>512400</v>
      </c>
      <c r="M339" s="1">
        <v>512400</v>
      </c>
      <c r="N339" s="1">
        <v>447100</v>
      </c>
      <c r="O339" s="1">
        <f t="shared" si="35"/>
        <v>-65300</v>
      </c>
      <c r="P339" s="4">
        <f t="shared" si="36"/>
        <v>10488.966</v>
      </c>
      <c r="Q339" s="4">
        <f t="shared" si="37"/>
        <v>699.26440000000002</v>
      </c>
      <c r="R339" s="2"/>
      <c r="T339" s="3">
        <f t="shared" si="38"/>
        <v>-1279.0276233516972</v>
      </c>
      <c r="U339" s="3">
        <f t="shared" si="40"/>
        <v>1731.6421041264343</v>
      </c>
      <c r="V339" s="3">
        <f t="shared" si="41"/>
        <v>452.6144807747371</v>
      </c>
      <c r="X339" s="3">
        <f t="shared" si="39"/>
        <v>20.470269320843094</v>
      </c>
    </row>
    <row r="340" spans="1:24" x14ac:dyDescent="0.2">
      <c r="A340">
        <v>533</v>
      </c>
      <c r="B340" t="s">
        <v>866</v>
      </c>
      <c r="C340" t="s">
        <v>867</v>
      </c>
      <c r="D340">
        <v>14.53</v>
      </c>
      <c r="E340">
        <v>1010</v>
      </c>
      <c r="F340" t="s">
        <v>16</v>
      </c>
      <c r="G340" t="s">
        <v>98</v>
      </c>
      <c r="H340">
        <v>1</v>
      </c>
      <c r="I340">
        <v>2016</v>
      </c>
      <c r="J340" s="1">
        <v>497900</v>
      </c>
      <c r="K340" s="1">
        <v>324100</v>
      </c>
      <c r="L340" s="1">
        <v>822000</v>
      </c>
      <c r="M340" s="1">
        <v>822000</v>
      </c>
      <c r="N340" s="1">
        <v>756800</v>
      </c>
      <c r="O340" s="1">
        <f t="shared" si="35"/>
        <v>-65200</v>
      </c>
      <c r="P340" s="4">
        <f t="shared" si="36"/>
        <v>17754.527999999998</v>
      </c>
      <c r="Q340" s="4">
        <f t="shared" si="37"/>
        <v>1221.922092222987</v>
      </c>
      <c r="R340" s="2"/>
      <c r="T340" s="3">
        <f t="shared" si="38"/>
        <v>-1277.0689286758143</v>
      </c>
      <c r="U340" s="3">
        <f t="shared" si="40"/>
        <v>2931.1266929163171</v>
      </c>
      <c r="V340" s="3">
        <f t="shared" si="41"/>
        <v>1654.0577642405028</v>
      </c>
      <c r="X340" s="3">
        <f t="shared" si="39"/>
        <v>21.599182481751821</v>
      </c>
    </row>
    <row r="341" spans="1:24" x14ac:dyDescent="0.2">
      <c r="A341">
        <v>1171</v>
      </c>
      <c r="B341" t="s">
        <v>1838</v>
      </c>
      <c r="C341" t="s">
        <v>1839</v>
      </c>
      <c r="D341">
        <v>14.3</v>
      </c>
      <c r="E341">
        <v>6225</v>
      </c>
      <c r="F341" t="s">
        <v>1470</v>
      </c>
      <c r="G341" t="s">
        <v>312</v>
      </c>
      <c r="H341">
        <v>1</v>
      </c>
      <c r="I341">
        <v>2016</v>
      </c>
      <c r="J341" s="1">
        <v>0</v>
      </c>
      <c r="K341" s="1">
        <v>65400</v>
      </c>
      <c r="L341" s="1">
        <v>65400</v>
      </c>
      <c r="M341" s="1">
        <v>65400</v>
      </c>
      <c r="N341" s="1">
        <v>1200</v>
      </c>
      <c r="O341" s="1">
        <f t="shared" si="35"/>
        <v>-64200</v>
      </c>
      <c r="P341" s="4">
        <f t="shared" si="36"/>
        <v>28.152000000000001</v>
      </c>
      <c r="Q341" s="4">
        <f t="shared" si="37"/>
        <v>1.9686713286713287</v>
      </c>
      <c r="R341" s="2"/>
      <c r="T341" s="3">
        <f t="shared" si="38"/>
        <v>-1257.4819819169827</v>
      </c>
      <c r="U341" s="3">
        <f t="shared" si="40"/>
        <v>4.6476638894021942</v>
      </c>
      <c r="V341" s="3">
        <f t="shared" si="41"/>
        <v>-1252.8343180275806</v>
      </c>
      <c r="X341" s="3">
        <f t="shared" si="39"/>
        <v>0.43045871559633025</v>
      </c>
    </row>
    <row r="342" spans="1:24" x14ac:dyDescent="0.2">
      <c r="A342">
        <v>820</v>
      </c>
      <c r="B342" t="s">
        <v>960</v>
      </c>
      <c r="C342" t="s">
        <v>961</v>
      </c>
      <c r="D342">
        <v>12.5</v>
      </c>
      <c r="E342">
        <v>1010</v>
      </c>
      <c r="F342" t="s">
        <v>16</v>
      </c>
      <c r="G342" t="s">
        <v>98</v>
      </c>
      <c r="H342">
        <v>1</v>
      </c>
      <c r="I342">
        <v>2016</v>
      </c>
      <c r="J342" s="1">
        <v>839700</v>
      </c>
      <c r="K342" s="1">
        <v>271700</v>
      </c>
      <c r="L342" s="1">
        <v>1111400</v>
      </c>
      <c r="M342" s="1">
        <v>1111400</v>
      </c>
      <c r="N342" s="1">
        <v>1047200</v>
      </c>
      <c r="O342" s="1">
        <f t="shared" si="35"/>
        <v>-64200</v>
      </c>
      <c r="P342" s="4">
        <f t="shared" si="36"/>
        <v>24567.312000000002</v>
      </c>
      <c r="Q342" s="4">
        <f t="shared" si="37"/>
        <v>1965.3849600000001</v>
      </c>
      <c r="R342" s="2"/>
      <c r="T342" s="3">
        <f t="shared" si="38"/>
        <v>-1257.4819819169827</v>
      </c>
      <c r="U342" s="3">
        <f t="shared" si="40"/>
        <v>4055.8613541516488</v>
      </c>
      <c r="V342" s="3">
        <f t="shared" si="41"/>
        <v>2798.3793722346663</v>
      </c>
      <c r="X342" s="3">
        <f t="shared" si="39"/>
        <v>22.104833543278747</v>
      </c>
    </row>
    <row r="343" spans="1:24" x14ac:dyDescent="0.2">
      <c r="A343">
        <v>742</v>
      </c>
      <c r="B343" t="s">
        <v>508</v>
      </c>
      <c r="C343" t="s">
        <v>509</v>
      </c>
      <c r="D343">
        <v>15.2</v>
      </c>
      <c r="E343">
        <v>1010</v>
      </c>
      <c r="F343" t="s">
        <v>16</v>
      </c>
      <c r="G343" t="s">
        <v>98</v>
      </c>
      <c r="H343">
        <v>1</v>
      </c>
      <c r="I343">
        <v>2016</v>
      </c>
      <c r="J343" s="1">
        <v>562800</v>
      </c>
      <c r="K343" s="1">
        <v>316100</v>
      </c>
      <c r="L343" s="1">
        <v>878900</v>
      </c>
      <c r="M343" s="1">
        <v>878900</v>
      </c>
      <c r="N343" s="1">
        <v>814800</v>
      </c>
      <c r="O343" s="1">
        <f t="shared" si="35"/>
        <v>-64100</v>
      </c>
      <c r="P343" s="4">
        <f t="shared" si="36"/>
        <v>19115.207999999999</v>
      </c>
      <c r="Q343" s="4">
        <f t="shared" si="37"/>
        <v>1257.5794736842106</v>
      </c>
      <c r="R343" s="2"/>
      <c r="T343" s="3">
        <f t="shared" si="38"/>
        <v>-1255.5232872410993</v>
      </c>
      <c r="U343" s="3">
        <f t="shared" si="40"/>
        <v>3155.7637809040898</v>
      </c>
      <c r="V343" s="3">
        <f t="shared" si="41"/>
        <v>1900.2404936629905</v>
      </c>
      <c r="X343" s="3">
        <f t="shared" si="39"/>
        <v>21.749013539651838</v>
      </c>
    </row>
    <row r="344" spans="1:24" x14ac:dyDescent="0.2">
      <c r="A344">
        <v>180</v>
      </c>
      <c r="B344" t="s">
        <v>1983</v>
      </c>
      <c r="C344" t="s">
        <v>1984</v>
      </c>
      <c r="D344">
        <v>18.7</v>
      </c>
      <c r="E344">
        <v>1010</v>
      </c>
      <c r="F344" t="s">
        <v>16</v>
      </c>
      <c r="H344">
        <v>1</v>
      </c>
      <c r="I344">
        <v>2016</v>
      </c>
      <c r="J344" s="1">
        <v>557700</v>
      </c>
      <c r="K344" s="1">
        <v>289900</v>
      </c>
      <c r="L344" s="1">
        <v>847600</v>
      </c>
      <c r="M344" s="1">
        <v>847600</v>
      </c>
      <c r="N344" s="1">
        <v>783600</v>
      </c>
      <c r="O344" s="1">
        <f t="shared" si="35"/>
        <v>-64000</v>
      </c>
      <c r="P344" s="4">
        <f t="shared" si="36"/>
        <v>18383.256000000001</v>
      </c>
      <c r="Q344" s="4">
        <f t="shared" si="37"/>
        <v>983.06181818181824</v>
      </c>
      <c r="R344" s="2"/>
      <c r="T344" s="3">
        <f t="shared" si="38"/>
        <v>-1253.5645925652163</v>
      </c>
      <c r="U344" s="3">
        <f t="shared" si="40"/>
        <v>3034.9245197796331</v>
      </c>
      <c r="V344" s="3">
        <f t="shared" si="41"/>
        <v>1781.3599272144168</v>
      </c>
      <c r="X344" s="3">
        <f t="shared" si="39"/>
        <v>21.688598395469562</v>
      </c>
    </row>
    <row r="345" spans="1:24" x14ac:dyDescent="0.2">
      <c r="A345">
        <v>100000</v>
      </c>
      <c r="B345" t="s">
        <v>1918</v>
      </c>
      <c r="C345" t="s">
        <v>1919</v>
      </c>
      <c r="D345">
        <v>15.33</v>
      </c>
      <c r="E345">
        <v>1010</v>
      </c>
      <c r="F345" t="s">
        <v>16</v>
      </c>
      <c r="G345" t="s">
        <v>98</v>
      </c>
      <c r="H345">
        <v>1</v>
      </c>
      <c r="I345">
        <v>2016</v>
      </c>
      <c r="J345" s="1">
        <v>681800</v>
      </c>
      <c r="K345" s="1">
        <v>237700</v>
      </c>
      <c r="L345" s="1">
        <v>919500</v>
      </c>
      <c r="M345" s="1">
        <v>919500</v>
      </c>
      <c r="N345" s="1">
        <v>855900</v>
      </c>
      <c r="O345" s="1">
        <f t="shared" si="35"/>
        <v>-63600</v>
      </c>
      <c r="P345" s="4">
        <f t="shared" si="36"/>
        <v>20079.414000000001</v>
      </c>
      <c r="Q345" s="4">
        <f t="shared" si="37"/>
        <v>1309.8117416829746</v>
      </c>
      <c r="R345" s="2"/>
      <c r="T345" s="3">
        <f t="shared" si="38"/>
        <v>-1245.7298138616839</v>
      </c>
      <c r="U345" s="3">
        <f t="shared" si="40"/>
        <v>3314.9462691161152</v>
      </c>
      <c r="V345" s="3">
        <f t="shared" si="41"/>
        <v>2069.2164552544314</v>
      </c>
      <c r="X345" s="3">
        <f t="shared" si="39"/>
        <v>21.837318107667212</v>
      </c>
    </row>
    <row r="346" spans="1:24" x14ac:dyDescent="0.2">
      <c r="A346">
        <v>1081</v>
      </c>
      <c r="B346" t="s">
        <v>2112</v>
      </c>
      <c r="C346" t="s">
        <v>2113</v>
      </c>
      <c r="D346">
        <v>0.94</v>
      </c>
      <c r="E346">
        <v>6133</v>
      </c>
      <c r="F346" t="s">
        <v>1117</v>
      </c>
      <c r="G346" t="s">
        <v>98</v>
      </c>
      <c r="H346">
        <v>1</v>
      </c>
      <c r="I346">
        <v>2016</v>
      </c>
      <c r="J346" s="1">
        <v>0</v>
      </c>
      <c r="K346" s="1">
        <v>63500</v>
      </c>
      <c r="L346" s="1">
        <v>63500</v>
      </c>
      <c r="M346" s="1">
        <v>63500</v>
      </c>
      <c r="N346" s="1">
        <v>100</v>
      </c>
      <c r="O346" s="1">
        <f t="shared" si="35"/>
        <v>-63400</v>
      </c>
      <c r="P346" s="4">
        <f t="shared" si="36"/>
        <v>2.3460000000000001</v>
      </c>
      <c r="Q346" s="4">
        <f t="shared" si="37"/>
        <v>2.4957446808510642</v>
      </c>
      <c r="R346" s="2"/>
      <c r="T346" s="3">
        <f t="shared" si="38"/>
        <v>-1241.8124245099175</v>
      </c>
      <c r="U346" s="3">
        <f t="shared" si="40"/>
        <v>0.38730532411684959</v>
      </c>
      <c r="V346" s="3">
        <f t="shared" si="41"/>
        <v>-1241.4251191858007</v>
      </c>
      <c r="X346" s="3">
        <f t="shared" si="39"/>
        <v>3.6944881889763782E-2</v>
      </c>
    </row>
    <row r="347" spans="1:24" x14ac:dyDescent="0.2">
      <c r="A347">
        <v>480</v>
      </c>
      <c r="B347" t="s">
        <v>797</v>
      </c>
      <c r="C347" t="s">
        <v>798</v>
      </c>
      <c r="D347">
        <v>13.2</v>
      </c>
      <c r="E347">
        <v>1010</v>
      </c>
      <c r="F347" t="s">
        <v>16</v>
      </c>
      <c r="G347" t="s">
        <v>98</v>
      </c>
      <c r="H347">
        <v>1</v>
      </c>
      <c r="I347">
        <v>2016</v>
      </c>
      <c r="J347" s="1">
        <v>182700</v>
      </c>
      <c r="K347" s="1">
        <v>192300</v>
      </c>
      <c r="L347" s="1">
        <v>375000</v>
      </c>
      <c r="M347" s="1">
        <v>375000</v>
      </c>
      <c r="N347" s="1">
        <v>311700</v>
      </c>
      <c r="O347" s="1">
        <f t="shared" si="35"/>
        <v>-63300</v>
      </c>
      <c r="P347" s="4">
        <f t="shared" si="36"/>
        <v>7312.482</v>
      </c>
      <c r="Q347" s="4">
        <f t="shared" si="37"/>
        <v>553.97590909090911</v>
      </c>
      <c r="R347" s="2"/>
      <c r="T347" s="3">
        <f t="shared" si="38"/>
        <v>-1239.8537298340343</v>
      </c>
      <c r="U347" s="3">
        <f t="shared" si="40"/>
        <v>1207.2306952722199</v>
      </c>
      <c r="V347" s="3">
        <f t="shared" si="41"/>
        <v>-32.623034561814393</v>
      </c>
      <c r="X347" s="3">
        <f t="shared" si="39"/>
        <v>19.499952</v>
      </c>
    </row>
    <row r="348" spans="1:24" x14ac:dyDescent="0.2">
      <c r="A348">
        <v>100243</v>
      </c>
      <c r="B348" t="s">
        <v>1912</v>
      </c>
      <c r="C348" t="s">
        <v>1913</v>
      </c>
      <c r="D348">
        <v>11.18</v>
      </c>
      <c r="E348">
        <v>1010</v>
      </c>
      <c r="F348" t="s">
        <v>16</v>
      </c>
      <c r="G348" t="s">
        <v>98</v>
      </c>
      <c r="H348">
        <v>1</v>
      </c>
      <c r="I348">
        <v>2016</v>
      </c>
      <c r="J348" s="1">
        <v>388000</v>
      </c>
      <c r="K348" s="1">
        <v>194600</v>
      </c>
      <c r="L348" s="1">
        <v>582600</v>
      </c>
      <c r="M348" s="1">
        <v>582600</v>
      </c>
      <c r="N348" s="1">
        <v>519300</v>
      </c>
      <c r="O348" s="1">
        <f t="shared" si="35"/>
        <v>-63300</v>
      </c>
      <c r="P348" s="4">
        <f t="shared" si="36"/>
        <v>12182.778</v>
      </c>
      <c r="Q348" s="4">
        <f t="shared" si="37"/>
        <v>1089.6939177101967</v>
      </c>
      <c r="R348" s="2"/>
      <c r="T348" s="3">
        <f t="shared" si="38"/>
        <v>-1239.8537298340343</v>
      </c>
      <c r="U348" s="3">
        <f t="shared" si="40"/>
        <v>2011.2765481387996</v>
      </c>
      <c r="V348" s="3">
        <f t="shared" si="41"/>
        <v>771.42281830476531</v>
      </c>
      <c r="X348" s="3">
        <f t="shared" si="39"/>
        <v>20.911050463439754</v>
      </c>
    </row>
    <row r="349" spans="1:24" x14ac:dyDescent="0.2">
      <c r="A349">
        <v>1057</v>
      </c>
      <c r="B349" t="s">
        <v>936</v>
      </c>
      <c r="C349" t="s">
        <v>937</v>
      </c>
      <c r="D349">
        <v>28.4</v>
      </c>
      <c r="E349">
        <v>6224</v>
      </c>
      <c r="F349" t="s">
        <v>361</v>
      </c>
      <c r="G349" t="s">
        <v>98</v>
      </c>
      <c r="H349">
        <v>1</v>
      </c>
      <c r="I349">
        <v>2016</v>
      </c>
      <c r="J349" s="1">
        <v>0</v>
      </c>
      <c r="K349" s="1">
        <v>64800</v>
      </c>
      <c r="L349" s="1">
        <v>64800</v>
      </c>
      <c r="M349" s="1">
        <v>64800</v>
      </c>
      <c r="N349" s="1">
        <v>1700</v>
      </c>
      <c r="O349" s="1">
        <f t="shared" si="35"/>
        <v>-63100</v>
      </c>
      <c r="P349" s="4">
        <f t="shared" si="36"/>
        <v>39.881999999999998</v>
      </c>
      <c r="Q349" s="4">
        <f t="shared" si="37"/>
        <v>1.4042957746478872</v>
      </c>
      <c r="R349" s="2"/>
      <c r="T349" s="3">
        <f t="shared" si="38"/>
        <v>-1235.936340482268</v>
      </c>
      <c r="U349" s="3">
        <f t="shared" si="40"/>
        <v>6.584190509986442</v>
      </c>
      <c r="V349" s="3">
        <f t="shared" si="41"/>
        <v>-1229.3521499722815</v>
      </c>
      <c r="X349" s="3">
        <f t="shared" si="39"/>
        <v>0.61546296296296299</v>
      </c>
    </row>
    <row r="350" spans="1:24" x14ac:dyDescent="0.2">
      <c r="A350">
        <v>565</v>
      </c>
      <c r="B350" t="s">
        <v>910</v>
      </c>
      <c r="C350" t="s">
        <v>911</v>
      </c>
      <c r="D350">
        <v>21</v>
      </c>
      <c r="E350">
        <v>1010</v>
      </c>
      <c r="F350" t="s">
        <v>16</v>
      </c>
      <c r="G350" t="s">
        <v>98</v>
      </c>
      <c r="H350">
        <v>1</v>
      </c>
      <c r="I350">
        <v>2016</v>
      </c>
      <c r="J350" s="1">
        <v>256000</v>
      </c>
      <c r="K350" s="1">
        <v>250200</v>
      </c>
      <c r="L350" s="1">
        <v>506200</v>
      </c>
      <c r="M350" s="1">
        <v>506200</v>
      </c>
      <c r="N350" s="1">
        <v>444100</v>
      </c>
      <c r="O350" s="1">
        <f t="shared" si="35"/>
        <v>-62100</v>
      </c>
      <c r="P350" s="4">
        <f t="shared" si="36"/>
        <v>10418.586000000001</v>
      </c>
      <c r="Q350" s="4">
        <f t="shared" si="37"/>
        <v>496.12314285714291</v>
      </c>
      <c r="R350" s="2"/>
      <c r="T350" s="3">
        <f t="shared" si="38"/>
        <v>-1216.3493937234366</v>
      </c>
      <c r="U350" s="3">
        <f t="shared" si="40"/>
        <v>1720.0229444029289</v>
      </c>
      <c r="V350" s="3">
        <f t="shared" si="41"/>
        <v>503.67355067949234</v>
      </c>
      <c r="X350" s="3">
        <f t="shared" si="39"/>
        <v>20.581955748715924</v>
      </c>
    </row>
    <row r="351" spans="1:24" x14ac:dyDescent="0.2">
      <c r="A351">
        <v>1120</v>
      </c>
      <c r="B351" t="s">
        <v>1162</v>
      </c>
      <c r="C351" t="s">
        <v>1163</v>
      </c>
      <c r="D351">
        <v>24</v>
      </c>
      <c r="E351">
        <v>1010</v>
      </c>
      <c r="F351" t="s">
        <v>16</v>
      </c>
      <c r="G351" t="s">
        <v>98</v>
      </c>
      <c r="H351">
        <v>1</v>
      </c>
      <c r="I351">
        <v>2016</v>
      </c>
      <c r="J351" s="1">
        <v>336800</v>
      </c>
      <c r="K351" s="1">
        <v>202600</v>
      </c>
      <c r="L351" s="1">
        <v>539400</v>
      </c>
      <c r="M351" s="1">
        <v>539400</v>
      </c>
      <c r="N351" s="1">
        <v>477400</v>
      </c>
      <c r="O351" s="1">
        <f t="shared" si="35"/>
        <v>-62000</v>
      </c>
      <c r="P351" s="4">
        <f t="shared" si="36"/>
        <v>11199.804</v>
      </c>
      <c r="Q351" s="4">
        <f t="shared" si="37"/>
        <v>466.6585</v>
      </c>
      <c r="R351" s="2"/>
      <c r="T351" s="3">
        <f t="shared" si="38"/>
        <v>-1214.3906990475534</v>
      </c>
      <c r="U351" s="3">
        <f t="shared" si="40"/>
        <v>1848.9956173338396</v>
      </c>
      <c r="V351" s="3">
        <f t="shared" si="41"/>
        <v>634.60491828628619</v>
      </c>
      <c r="X351" s="3">
        <f t="shared" si="39"/>
        <v>20.763448275862071</v>
      </c>
    </row>
    <row r="352" spans="1:24" x14ac:dyDescent="0.2">
      <c r="A352">
        <v>330</v>
      </c>
      <c r="B352" t="s">
        <v>1342</v>
      </c>
      <c r="C352" t="s">
        <v>1343</v>
      </c>
      <c r="D352">
        <v>13.9</v>
      </c>
      <c r="E352">
        <v>1010</v>
      </c>
      <c r="F352" t="s">
        <v>16</v>
      </c>
      <c r="H352">
        <v>1</v>
      </c>
      <c r="I352">
        <v>2016</v>
      </c>
      <c r="J352" s="1">
        <v>176300</v>
      </c>
      <c r="K352" s="1">
        <v>161800</v>
      </c>
      <c r="L352" s="1">
        <v>338100</v>
      </c>
      <c r="M352" s="1">
        <v>338100</v>
      </c>
      <c r="N352" s="1">
        <v>277000</v>
      </c>
      <c r="O352" s="1">
        <f t="shared" si="35"/>
        <v>-61100</v>
      </c>
      <c r="P352" s="4">
        <f t="shared" si="36"/>
        <v>6498.42</v>
      </c>
      <c r="Q352" s="4">
        <f t="shared" si="37"/>
        <v>467.51223021582734</v>
      </c>
      <c r="R352" s="2"/>
      <c r="T352" s="3">
        <f t="shared" si="38"/>
        <v>-1196.762446964605</v>
      </c>
      <c r="U352" s="3">
        <f t="shared" si="40"/>
        <v>1072.8357478036733</v>
      </c>
      <c r="V352" s="3">
        <f t="shared" si="41"/>
        <v>-123.92669916093178</v>
      </c>
      <c r="X352" s="3">
        <f t="shared" si="39"/>
        <v>19.220408163265304</v>
      </c>
    </row>
    <row r="353" spans="1:24" x14ac:dyDescent="0.2">
      <c r="A353">
        <v>472</v>
      </c>
      <c r="B353" t="s">
        <v>783</v>
      </c>
      <c r="C353" t="s">
        <v>784</v>
      </c>
      <c r="D353">
        <v>14.9</v>
      </c>
      <c r="E353">
        <v>1010</v>
      </c>
      <c r="F353" t="s">
        <v>16</v>
      </c>
      <c r="G353" t="s">
        <v>98</v>
      </c>
      <c r="H353">
        <v>1</v>
      </c>
      <c r="I353">
        <v>2016</v>
      </c>
      <c r="J353" s="1">
        <v>586900</v>
      </c>
      <c r="K353" s="1">
        <v>214600</v>
      </c>
      <c r="L353" s="1">
        <v>801500</v>
      </c>
      <c r="M353" s="1">
        <v>801500</v>
      </c>
      <c r="N353" s="1">
        <v>741300</v>
      </c>
      <c r="O353" s="1">
        <f t="shared" si="35"/>
        <v>-60200</v>
      </c>
      <c r="P353" s="4">
        <f t="shared" si="36"/>
        <v>17390.898000000001</v>
      </c>
      <c r="Q353" s="4">
        <f t="shared" si="37"/>
        <v>1167.1743624161074</v>
      </c>
      <c r="R353" s="2"/>
      <c r="T353" s="3">
        <f t="shared" si="38"/>
        <v>-1179.1341948816566</v>
      </c>
      <c r="U353" s="3">
        <f t="shared" si="40"/>
        <v>2871.0943676782053</v>
      </c>
      <c r="V353" s="3">
        <f t="shared" si="41"/>
        <v>1691.9601727965487</v>
      </c>
      <c r="X353" s="3">
        <f t="shared" si="39"/>
        <v>21.697938864628821</v>
      </c>
    </row>
    <row r="354" spans="1:24" x14ac:dyDescent="0.2">
      <c r="A354">
        <v>920</v>
      </c>
      <c r="B354" t="s">
        <v>1728</v>
      </c>
      <c r="C354" t="s">
        <v>1729</v>
      </c>
      <c r="D354">
        <v>16.8</v>
      </c>
      <c r="E354">
        <v>1090</v>
      </c>
      <c r="F354" t="s">
        <v>24</v>
      </c>
      <c r="G354" t="s">
        <v>98</v>
      </c>
      <c r="H354">
        <v>2</v>
      </c>
      <c r="I354">
        <v>2016</v>
      </c>
      <c r="J354" s="1">
        <v>360500</v>
      </c>
      <c r="K354" s="1">
        <v>275400</v>
      </c>
      <c r="L354" s="1">
        <v>635900</v>
      </c>
      <c r="M354" s="1">
        <v>635900</v>
      </c>
      <c r="N354" s="1">
        <v>575800</v>
      </c>
      <c r="O354" s="1">
        <f t="shared" si="35"/>
        <v>-60100</v>
      </c>
      <c r="P354" s="4">
        <f t="shared" si="36"/>
        <v>13508.268</v>
      </c>
      <c r="Q354" s="4">
        <f t="shared" si="37"/>
        <v>804.06357142857144</v>
      </c>
      <c r="R354" s="2"/>
      <c r="T354" s="3">
        <f t="shared" si="38"/>
        <v>-1177.1755002057735</v>
      </c>
      <c r="U354" s="3">
        <f t="shared" si="40"/>
        <v>2230.1040562648195</v>
      </c>
      <c r="V354" s="3">
        <f t="shared" si="41"/>
        <v>1052.9285560590461</v>
      </c>
      <c r="X354" s="3">
        <f t="shared" si="39"/>
        <v>21.242755150180848</v>
      </c>
    </row>
    <row r="355" spans="1:24" x14ac:dyDescent="0.2">
      <c r="A355">
        <v>829</v>
      </c>
      <c r="B355" t="s">
        <v>971</v>
      </c>
      <c r="C355" t="s">
        <v>972</v>
      </c>
      <c r="D355">
        <v>19</v>
      </c>
      <c r="E355">
        <v>1010</v>
      </c>
      <c r="F355" t="s">
        <v>16</v>
      </c>
      <c r="G355" t="s">
        <v>98</v>
      </c>
      <c r="H355">
        <v>3</v>
      </c>
      <c r="I355">
        <v>2016</v>
      </c>
      <c r="J355" s="1">
        <v>325300</v>
      </c>
      <c r="K355" s="1">
        <v>267600</v>
      </c>
      <c r="L355" s="1">
        <v>592900</v>
      </c>
      <c r="M355" s="1">
        <v>592900</v>
      </c>
      <c r="N355" s="1">
        <v>535900</v>
      </c>
      <c r="O355" s="1">
        <f t="shared" si="35"/>
        <v>-57000</v>
      </c>
      <c r="P355" s="4">
        <f t="shared" si="36"/>
        <v>12572.214</v>
      </c>
      <c r="Q355" s="4">
        <f t="shared" si="37"/>
        <v>661.69547368421047</v>
      </c>
      <c r="R355" s="2"/>
      <c r="T355" s="3">
        <f t="shared" si="38"/>
        <v>-1116.4559652533958</v>
      </c>
      <c r="U355" s="3">
        <f t="shared" si="40"/>
        <v>2075.5692319421964</v>
      </c>
      <c r="V355" s="3">
        <f t="shared" si="41"/>
        <v>959.11326668880065</v>
      </c>
      <c r="X355" s="3">
        <f t="shared" si="39"/>
        <v>21.204611232922922</v>
      </c>
    </row>
    <row r="356" spans="1:24" x14ac:dyDescent="0.2">
      <c r="A356">
        <v>620</v>
      </c>
      <c r="B356" t="s">
        <v>1001</v>
      </c>
      <c r="C356" t="s">
        <v>1002</v>
      </c>
      <c r="D356">
        <v>85.1</v>
      </c>
      <c r="E356">
        <v>6123</v>
      </c>
      <c r="F356" t="s">
        <v>1003</v>
      </c>
      <c r="G356" t="s">
        <v>98</v>
      </c>
      <c r="H356">
        <v>1</v>
      </c>
      <c r="I356">
        <v>2016</v>
      </c>
      <c r="J356" s="1">
        <v>0</v>
      </c>
      <c r="K356" s="1">
        <v>63800</v>
      </c>
      <c r="L356" s="1">
        <v>63800</v>
      </c>
      <c r="M356" s="1">
        <v>63800</v>
      </c>
      <c r="N356" s="1">
        <v>6900</v>
      </c>
      <c r="O356" s="1">
        <f t="shared" si="35"/>
        <v>-56900</v>
      </c>
      <c r="P356" s="4">
        <f t="shared" si="36"/>
        <v>161.87400000000002</v>
      </c>
      <c r="Q356" s="4">
        <f t="shared" si="37"/>
        <v>1.9021621621621625</v>
      </c>
      <c r="R356" s="2"/>
      <c r="T356" s="3">
        <f t="shared" si="38"/>
        <v>-1114.4972705775126</v>
      </c>
      <c r="U356" s="3">
        <f t="shared" si="40"/>
        <v>26.72406736406262</v>
      </c>
      <c r="V356" s="3">
        <f t="shared" si="41"/>
        <v>-1087.77320321345</v>
      </c>
      <c r="X356" s="3">
        <f t="shared" si="39"/>
        <v>2.5372100313479629</v>
      </c>
    </row>
    <row r="357" spans="1:24" x14ac:dyDescent="0.2">
      <c r="A357">
        <v>623</v>
      </c>
      <c r="B357" t="s">
        <v>1010</v>
      </c>
      <c r="C357" t="s">
        <v>1011</v>
      </c>
      <c r="D357">
        <v>20</v>
      </c>
      <c r="E357">
        <v>1010</v>
      </c>
      <c r="F357" t="s">
        <v>16</v>
      </c>
      <c r="G357" t="s">
        <v>98</v>
      </c>
      <c r="H357">
        <v>1</v>
      </c>
      <c r="I357">
        <v>2016</v>
      </c>
      <c r="J357" s="1">
        <v>63100</v>
      </c>
      <c r="K357" s="1">
        <v>155500</v>
      </c>
      <c r="L357" s="1">
        <v>218600</v>
      </c>
      <c r="M357" s="1">
        <v>218600</v>
      </c>
      <c r="N357" s="1">
        <v>162300</v>
      </c>
      <c r="O357" s="1">
        <f t="shared" si="35"/>
        <v>-56300</v>
      </c>
      <c r="P357" s="4">
        <f t="shared" si="36"/>
        <v>3807.5580000000004</v>
      </c>
      <c r="Q357" s="4">
        <f t="shared" si="37"/>
        <v>190.37790000000001</v>
      </c>
      <c r="R357" s="2"/>
      <c r="T357" s="3">
        <f t="shared" si="38"/>
        <v>-1102.7451025222138</v>
      </c>
      <c r="U357" s="3">
        <f t="shared" si="40"/>
        <v>628.5965410416469</v>
      </c>
      <c r="V357" s="3">
        <f t="shared" si="41"/>
        <v>-474.14856148056685</v>
      </c>
      <c r="X357" s="3">
        <f t="shared" si="39"/>
        <v>17.417923147301011</v>
      </c>
    </row>
    <row r="358" spans="1:24" x14ac:dyDescent="0.2">
      <c r="A358">
        <v>1079</v>
      </c>
      <c r="B358" t="s">
        <v>1115</v>
      </c>
      <c r="C358" t="s">
        <v>1116</v>
      </c>
      <c r="D358">
        <v>1.8</v>
      </c>
      <c r="E358">
        <v>6133</v>
      </c>
      <c r="F358" t="s">
        <v>1117</v>
      </c>
      <c r="G358" t="s">
        <v>98</v>
      </c>
      <c r="H358">
        <v>1</v>
      </c>
      <c r="I358">
        <v>2016</v>
      </c>
      <c r="J358" s="1">
        <v>0</v>
      </c>
      <c r="K358" s="1">
        <v>56200</v>
      </c>
      <c r="L358" s="1">
        <v>56200</v>
      </c>
      <c r="M358" s="1">
        <v>56200</v>
      </c>
      <c r="N358" s="1">
        <v>100</v>
      </c>
      <c r="O358" s="1">
        <f t="shared" si="35"/>
        <v>-56100</v>
      </c>
      <c r="P358" s="4">
        <f t="shared" si="36"/>
        <v>2.3460000000000001</v>
      </c>
      <c r="Q358" s="4">
        <f t="shared" si="37"/>
        <v>1.3033333333333335</v>
      </c>
      <c r="R358" s="2"/>
      <c r="T358" s="3">
        <f t="shared" si="38"/>
        <v>-1098.8277131704474</v>
      </c>
      <c r="U358" s="3">
        <f t="shared" si="40"/>
        <v>0.38730532411684959</v>
      </c>
      <c r="V358" s="3">
        <f t="shared" si="41"/>
        <v>-1098.4404078463306</v>
      </c>
      <c r="X358" s="3">
        <f t="shared" si="39"/>
        <v>4.1743772241992882E-2</v>
      </c>
    </row>
    <row r="359" spans="1:24" x14ac:dyDescent="0.2">
      <c r="A359">
        <v>1169</v>
      </c>
      <c r="B359" t="s">
        <v>1158</v>
      </c>
      <c r="C359" t="s">
        <v>1159</v>
      </c>
      <c r="D359">
        <v>13.9</v>
      </c>
      <c r="E359">
        <v>1010</v>
      </c>
      <c r="F359" t="s">
        <v>16</v>
      </c>
      <c r="G359" t="s">
        <v>312</v>
      </c>
      <c r="H359">
        <v>1</v>
      </c>
      <c r="I359">
        <v>2016</v>
      </c>
      <c r="J359" s="1">
        <v>509600</v>
      </c>
      <c r="K359" s="1">
        <v>202000</v>
      </c>
      <c r="L359" s="1">
        <v>711600</v>
      </c>
      <c r="M359" s="1">
        <v>711600</v>
      </c>
      <c r="N359" s="1">
        <v>655600</v>
      </c>
      <c r="O359" s="1">
        <f t="shared" si="35"/>
        <v>-56000</v>
      </c>
      <c r="P359" s="4">
        <f t="shared" si="36"/>
        <v>15380.376</v>
      </c>
      <c r="Q359" s="4">
        <f t="shared" si="37"/>
        <v>1106.501870503597</v>
      </c>
      <c r="R359" s="2"/>
      <c r="T359" s="3">
        <f t="shared" si="38"/>
        <v>-1096.8690184945642</v>
      </c>
      <c r="U359" s="3">
        <f t="shared" si="40"/>
        <v>2539.1737049100657</v>
      </c>
      <c r="V359" s="3">
        <f t="shared" si="41"/>
        <v>1442.3046864155015</v>
      </c>
      <c r="X359" s="3">
        <f t="shared" si="39"/>
        <v>21.613794266441822</v>
      </c>
    </row>
    <row r="360" spans="1:24" x14ac:dyDescent="0.2">
      <c r="A360">
        <v>621</v>
      </c>
      <c r="B360" t="s">
        <v>1004</v>
      </c>
      <c r="C360" t="s">
        <v>1005</v>
      </c>
      <c r="D360">
        <v>17.3</v>
      </c>
      <c r="E360">
        <v>1010</v>
      </c>
      <c r="F360" t="s">
        <v>16</v>
      </c>
      <c r="G360" t="s">
        <v>98</v>
      </c>
      <c r="H360">
        <v>1</v>
      </c>
      <c r="I360">
        <v>2016</v>
      </c>
      <c r="J360" s="1">
        <v>107100</v>
      </c>
      <c r="K360" s="1">
        <v>169600</v>
      </c>
      <c r="L360" s="1">
        <v>276700</v>
      </c>
      <c r="M360" s="1">
        <v>276700</v>
      </c>
      <c r="N360" s="1">
        <v>221400</v>
      </c>
      <c r="O360" s="1">
        <f t="shared" si="35"/>
        <v>-55300</v>
      </c>
      <c r="P360" s="4">
        <f t="shared" si="36"/>
        <v>5194.0439999999999</v>
      </c>
      <c r="Q360" s="4">
        <f t="shared" si="37"/>
        <v>300.23375722543352</v>
      </c>
      <c r="R360" s="2"/>
      <c r="T360" s="3">
        <f t="shared" si="38"/>
        <v>-1083.1581557633822</v>
      </c>
      <c r="U360" s="3">
        <f t="shared" si="40"/>
        <v>857.49398759470489</v>
      </c>
      <c r="V360" s="3">
        <f t="shared" si="41"/>
        <v>-225.66416816867729</v>
      </c>
      <c r="X360" s="3">
        <f t="shared" si="39"/>
        <v>18.771391398626672</v>
      </c>
    </row>
    <row r="361" spans="1:24" x14ac:dyDescent="0.2">
      <c r="A361">
        <v>697</v>
      </c>
      <c r="B361" t="s">
        <v>463</v>
      </c>
      <c r="C361" t="s">
        <v>464</v>
      </c>
      <c r="D361">
        <v>11.19</v>
      </c>
      <c r="E361">
        <v>1010</v>
      </c>
      <c r="F361" t="s">
        <v>16</v>
      </c>
      <c r="G361" t="s">
        <v>98</v>
      </c>
      <c r="H361">
        <v>1</v>
      </c>
      <c r="I361">
        <v>2016</v>
      </c>
      <c r="J361" s="1">
        <v>169800</v>
      </c>
      <c r="K361" s="1">
        <v>208400</v>
      </c>
      <c r="L361" s="1">
        <v>378200</v>
      </c>
      <c r="M361" s="1">
        <v>378200</v>
      </c>
      <c r="N361" s="1">
        <v>322900</v>
      </c>
      <c r="O361" s="1">
        <f t="shared" si="35"/>
        <v>-55300</v>
      </c>
      <c r="P361" s="4">
        <f t="shared" si="36"/>
        <v>7575.2339999999995</v>
      </c>
      <c r="Q361" s="4">
        <f t="shared" si="37"/>
        <v>676.96461126005363</v>
      </c>
      <c r="R361" s="2"/>
      <c r="T361" s="3">
        <f t="shared" si="38"/>
        <v>-1083.1581557633822</v>
      </c>
      <c r="U361" s="3">
        <f t="shared" si="40"/>
        <v>1250.6088915733071</v>
      </c>
      <c r="V361" s="3">
        <f t="shared" si="41"/>
        <v>167.45073580992494</v>
      </c>
      <c r="X361" s="3">
        <f t="shared" si="39"/>
        <v>20.029703860391326</v>
      </c>
    </row>
    <row r="362" spans="1:24" x14ac:dyDescent="0.2">
      <c r="A362">
        <v>310</v>
      </c>
      <c r="B362" t="s">
        <v>659</v>
      </c>
      <c r="C362" t="s">
        <v>660</v>
      </c>
      <c r="D362">
        <v>15.78</v>
      </c>
      <c r="E362">
        <v>1010</v>
      </c>
      <c r="F362" t="s">
        <v>16</v>
      </c>
      <c r="G362" t="s">
        <v>98</v>
      </c>
      <c r="H362">
        <v>1</v>
      </c>
      <c r="I362">
        <v>2016</v>
      </c>
      <c r="J362" s="1">
        <v>475100</v>
      </c>
      <c r="K362" s="1">
        <v>234000</v>
      </c>
      <c r="L362" s="1">
        <v>709100</v>
      </c>
      <c r="M362" s="1">
        <v>709100</v>
      </c>
      <c r="N362" s="1">
        <v>653900</v>
      </c>
      <c r="O362" s="1">
        <f t="shared" si="35"/>
        <v>-55200</v>
      </c>
      <c r="P362" s="4">
        <f t="shared" si="36"/>
        <v>15340.494000000001</v>
      </c>
      <c r="Q362" s="4">
        <f t="shared" si="37"/>
        <v>972.14790874524726</v>
      </c>
      <c r="R362" s="2"/>
      <c r="T362" s="3">
        <f t="shared" si="38"/>
        <v>-1081.1994610874992</v>
      </c>
      <c r="U362" s="3">
        <f t="shared" si="40"/>
        <v>2532.5895144000792</v>
      </c>
      <c r="V362" s="3">
        <f t="shared" si="41"/>
        <v>1451.39005331258</v>
      </c>
      <c r="X362" s="3">
        <f t="shared" si="39"/>
        <v>21.633752644196868</v>
      </c>
    </row>
    <row r="363" spans="1:24" x14ac:dyDescent="0.2">
      <c r="A363">
        <v>1251</v>
      </c>
      <c r="B363" t="s">
        <v>1645</v>
      </c>
      <c r="C363" t="s">
        <v>1646</v>
      </c>
      <c r="D363">
        <v>12</v>
      </c>
      <c r="E363">
        <v>1010</v>
      </c>
      <c r="F363" t="s">
        <v>16</v>
      </c>
      <c r="G363" t="s">
        <v>98</v>
      </c>
      <c r="H363">
        <v>1</v>
      </c>
      <c r="I363">
        <v>2016</v>
      </c>
      <c r="J363" s="1">
        <v>382500</v>
      </c>
      <c r="K363" s="1">
        <v>155000</v>
      </c>
      <c r="L363" s="1">
        <v>537500</v>
      </c>
      <c r="M363" s="1">
        <v>537500</v>
      </c>
      <c r="N363" s="1">
        <v>482800</v>
      </c>
      <c r="O363" s="1">
        <f t="shared" si="35"/>
        <v>-54700</v>
      </c>
      <c r="P363" s="4">
        <f t="shared" si="36"/>
        <v>11326.488000000001</v>
      </c>
      <c r="Q363" s="4">
        <f t="shared" si="37"/>
        <v>943.87400000000014</v>
      </c>
      <c r="R363" s="2"/>
      <c r="T363" s="3">
        <f t="shared" si="38"/>
        <v>-1071.4059877080833</v>
      </c>
      <c r="U363" s="3">
        <f t="shared" si="40"/>
        <v>1869.9101048361497</v>
      </c>
      <c r="V363" s="3">
        <f t="shared" si="41"/>
        <v>798.50411712806635</v>
      </c>
      <c r="X363" s="3">
        <f t="shared" si="39"/>
        <v>21.07253581395349</v>
      </c>
    </row>
    <row r="364" spans="1:24" x14ac:dyDescent="0.2">
      <c r="A364">
        <v>1187</v>
      </c>
      <c r="B364" t="s">
        <v>1846</v>
      </c>
      <c r="C364" t="s">
        <v>1847</v>
      </c>
      <c r="D364">
        <v>6.3</v>
      </c>
      <c r="E364">
        <v>6225</v>
      </c>
      <c r="F364" t="s">
        <v>1470</v>
      </c>
      <c r="G364" t="s">
        <v>312</v>
      </c>
      <c r="H364">
        <v>1</v>
      </c>
      <c r="I364">
        <v>2016</v>
      </c>
      <c r="J364" s="1">
        <v>0</v>
      </c>
      <c r="K364" s="1">
        <v>55000</v>
      </c>
      <c r="L364" s="1">
        <v>55000</v>
      </c>
      <c r="M364" s="1">
        <v>55000</v>
      </c>
      <c r="N364" s="1">
        <v>500</v>
      </c>
      <c r="O364" s="1">
        <f t="shared" si="35"/>
        <v>-54500</v>
      </c>
      <c r="P364" s="4">
        <f t="shared" si="36"/>
        <v>11.73</v>
      </c>
      <c r="Q364" s="4">
        <f t="shared" si="37"/>
        <v>1.861904761904762</v>
      </c>
      <c r="R364" s="2"/>
      <c r="T364" s="3">
        <f t="shared" si="38"/>
        <v>-1067.488598356317</v>
      </c>
      <c r="U364" s="3">
        <f t="shared" si="40"/>
        <v>1.9365266205842477</v>
      </c>
      <c r="V364" s="3">
        <f t="shared" si="41"/>
        <v>-1065.5520717357326</v>
      </c>
      <c r="X364" s="3">
        <f t="shared" si="39"/>
        <v>0.21327272727272728</v>
      </c>
    </row>
    <row r="365" spans="1:24" x14ac:dyDescent="0.2">
      <c r="A365">
        <v>101622</v>
      </c>
      <c r="B365" t="s">
        <v>238</v>
      </c>
      <c r="C365" t="s">
        <v>239</v>
      </c>
      <c r="D365">
        <v>12.52</v>
      </c>
      <c r="E365">
        <v>1010</v>
      </c>
      <c r="F365" t="s">
        <v>16</v>
      </c>
      <c r="G365" t="s">
        <v>98</v>
      </c>
      <c r="H365">
        <v>1</v>
      </c>
      <c r="I365">
        <v>2016</v>
      </c>
      <c r="J365" s="1">
        <v>139800</v>
      </c>
      <c r="K365" s="1">
        <v>150500</v>
      </c>
      <c r="L365" s="1">
        <v>290300</v>
      </c>
      <c r="M365" s="1">
        <v>290300</v>
      </c>
      <c r="N365" s="1">
        <v>235900</v>
      </c>
      <c r="O365" s="1">
        <f t="shared" si="35"/>
        <v>-54400</v>
      </c>
      <c r="P365" s="4">
        <f t="shared" si="36"/>
        <v>5534.2139999999999</v>
      </c>
      <c r="Q365" s="4">
        <f t="shared" si="37"/>
        <v>442.02987220447284</v>
      </c>
      <c r="R365" s="2"/>
      <c r="T365" s="3">
        <f t="shared" si="38"/>
        <v>-1065.5299036804338</v>
      </c>
      <c r="U365" s="3">
        <f t="shared" si="40"/>
        <v>913.65325959164807</v>
      </c>
      <c r="V365" s="3">
        <f t="shared" si="41"/>
        <v>-151.87664408878572</v>
      </c>
      <c r="X365" s="3">
        <f t="shared" si="39"/>
        <v>19.063775404753702</v>
      </c>
    </row>
    <row r="366" spans="1:24" x14ac:dyDescent="0.2">
      <c r="A366">
        <v>102692</v>
      </c>
      <c r="B366" t="s">
        <v>1481</v>
      </c>
      <c r="C366" t="s">
        <v>1482</v>
      </c>
      <c r="D366">
        <v>12.2</v>
      </c>
      <c r="E366">
        <v>1010</v>
      </c>
      <c r="F366" t="s">
        <v>16</v>
      </c>
      <c r="G366" t="s">
        <v>98</v>
      </c>
      <c r="H366">
        <v>1</v>
      </c>
      <c r="I366">
        <v>2016</v>
      </c>
      <c r="J366" s="1">
        <v>522900</v>
      </c>
      <c r="K366" s="1">
        <v>201600</v>
      </c>
      <c r="L366" s="1">
        <v>724500</v>
      </c>
      <c r="M366" s="1">
        <v>724500</v>
      </c>
      <c r="N366" s="1">
        <v>671100</v>
      </c>
      <c r="O366" s="1">
        <f t="shared" si="35"/>
        <v>-53400</v>
      </c>
      <c r="P366" s="4">
        <f t="shared" si="36"/>
        <v>15744.006000000001</v>
      </c>
      <c r="Q366" s="4">
        <f t="shared" si="37"/>
        <v>1290.4922950819673</v>
      </c>
      <c r="R366" s="2"/>
      <c r="T366" s="3">
        <f t="shared" si="38"/>
        <v>-1045.9429569216024</v>
      </c>
      <c r="U366" s="3">
        <f t="shared" si="40"/>
        <v>2599.2060301481774</v>
      </c>
      <c r="V366" s="3">
        <f t="shared" si="41"/>
        <v>1553.263073226575</v>
      </c>
      <c r="X366" s="3">
        <f t="shared" si="39"/>
        <v>21.730857142857143</v>
      </c>
    </row>
    <row r="367" spans="1:24" x14ac:dyDescent="0.2">
      <c r="A367">
        <v>751</v>
      </c>
      <c r="B367" t="s">
        <v>528</v>
      </c>
      <c r="C367" t="s">
        <v>529</v>
      </c>
      <c r="D367">
        <v>11.74</v>
      </c>
      <c r="E367">
        <v>1010</v>
      </c>
      <c r="F367" t="s">
        <v>16</v>
      </c>
      <c r="G367" t="s">
        <v>98</v>
      </c>
      <c r="H367">
        <v>1</v>
      </c>
      <c r="I367">
        <v>2016</v>
      </c>
      <c r="J367" s="1">
        <v>284300</v>
      </c>
      <c r="K367" s="1">
        <v>194800</v>
      </c>
      <c r="L367" s="1">
        <v>479100</v>
      </c>
      <c r="M367" s="1">
        <v>479100</v>
      </c>
      <c r="N367" s="1">
        <v>426300</v>
      </c>
      <c r="O367" s="1">
        <f t="shared" si="35"/>
        <v>-52800</v>
      </c>
      <c r="P367" s="4">
        <f t="shared" si="36"/>
        <v>10000.998000000001</v>
      </c>
      <c r="Q367" s="4">
        <f t="shared" si="37"/>
        <v>851.87376490630334</v>
      </c>
      <c r="R367" s="2"/>
      <c r="T367" s="3">
        <f t="shared" si="38"/>
        <v>-1034.1907888663034</v>
      </c>
      <c r="U367" s="3">
        <f t="shared" si="40"/>
        <v>1651.0825967101296</v>
      </c>
      <c r="V367" s="3">
        <f t="shared" si="41"/>
        <v>616.8918078438262</v>
      </c>
      <c r="X367" s="3">
        <f t="shared" si="39"/>
        <v>20.87455228553538</v>
      </c>
    </row>
    <row r="368" spans="1:24" x14ac:dyDescent="0.2">
      <c r="A368">
        <v>758</v>
      </c>
      <c r="B368" t="s">
        <v>538</v>
      </c>
      <c r="C368" t="s">
        <v>539</v>
      </c>
      <c r="D368">
        <v>20</v>
      </c>
      <c r="E368">
        <v>1010</v>
      </c>
      <c r="F368" t="s">
        <v>16</v>
      </c>
      <c r="H368">
        <v>1</v>
      </c>
      <c r="I368">
        <v>2016</v>
      </c>
      <c r="J368" s="1">
        <v>108400</v>
      </c>
      <c r="K368" s="1">
        <v>181200</v>
      </c>
      <c r="L368" s="1">
        <v>289600</v>
      </c>
      <c r="M368" s="1">
        <v>289600</v>
      </c>
      <c r="N368" s="1">
        <v>237000</v>
      </c>
      <c r="O368" s="1">
        <f t="shared" si="35"/>
        <v>-52600</v>
      </c>
      <c r="P368" s="4">
        <f t="shared" si="36"/>
        <v>5560.02</v>
      </c>
      <c r="Q368" s="4">
        <f t="shared" si="37"/>
        <v>278.00100000000003</v>
      </c>
      <c r="R368" s="2"/>
      <c r="T368" s="3">
        <f t="shared" si="38"/>
        <v>-1030.2733995145372</v>
      </c>
      <c r="U368" s="3">
        <f t="shared" si="40"/>
        <v>917.91361815693347</v>
      </c>
      <c r="V368" s="3">
        <f t="shared" si="41"/>
        <v>-112.35978135760377</v>
      </c>
      <c r="X368" s="3">
        <f t="shared" si="39"/>
        <v>19.198964088397791</v>
      </c>
    </row>
    <row r="369" spans="1:24" x14ac:dyDescent="0.2">
      <c r="A369">
        <v>101262</v>
      </c>
      <c r="B369" t="s">
        <v>1886</v>
      </c>
      <c r="C369" t="s">
        <v>1887</v>
      </c>
      <c r="D369">
        <v>12.14</v>
      </c>
      <c r="E369">
        <v>1010</v>
      </c>
      <c r="F369" t="s">
        <v>16</v>
      </c>
      <c r="G369" t="s">
        <v>98</v>
      </c>
      <c r="H369">
        <v>1</v>
      </c>
      <c r="I369">
        <v>2016</v>
      </c>
      <c r="J369" s="1">
        <v>380700</v>
      </c>
      <c r="K369" s="1">
        <v>216300</v>
      </c>
      <c r="L369" s="1">
        <v>597000</v>
      </c>
      <c r="M369" s="1">
        <v>597000</v>
      </c>
      <c r="N369" s="1">
        <v>544400</v>
      </c>
      <c r="O369" s="1">
        <f t="shared" si="35"/>
        <v>-52600</v>
      </c>
      <c r="P369" s="4">
        <f t="shared" si="36"/>
        <v>12771.624</v>
      </c>
      <c r="Q369" s="4">
        <f t="shared" si="37"/>
        <v>1052.0283360790775</v>
      </c>
      <c r="R369" s="2"/>
      <c r="T369" s="3">
        <f t="shared" si="38"/>
        <v>-1030.2733995145372</v>
      </c>
      <c r="U369" s="3">
        <f t="shared" si="40"/>
        <v>2108.4901844921287</v>
      </c>
      <c r="V369" s="3">
        <f t="shared" si="41"/>
        <v>1078.2167849775915</v>
      </c>
      <c r="X369" s="3">
        <f t="shared" si="39"/>
        <v>21.393005025125628</v>
      </c>
    </row>
    <row r="370" spans="1:24" x14ac:dyDescent="0.2">
      <c r="A370">
        <v>1399</v>
      </c>
      <c r="B370" t="s">
        <v>1861</v>
      </c>
      <c r="C370" t="s">
        <v>1862</v>
      </c>
      <c r="D370">
        <v>70</v>
      </c>
      <c r="E370">
        <v>6233</v>
      </c>
      <c r="F370" t="s">
        <v>1077</v>
      </c>
      <c r="G370" t="s">
        <v>1072</v>
      </c>
      <c r="H370">
        <v>1</v>
      </c>
      <c r="I370">
        <v>2016</v>
      </c>
      <c r="J370" s="1">
        <v>0</v>
      </c>
      <c r="K370" s="1">
        <v>56000</v>
      </c>
      <c r="L370" s="1">
        <v>56000</v>
      </c>
      <c r="M370" s="1">
        <v>56000</v>
      </c>
      <c r="N370" s="1">
        <v>3600</v>
      </c>
      <c r="O370" s="1">
        <f t="shared" si="35"/>
        <v>-52400</v>
      </c>
      <c r="P370" s="4">
        <f t="shared" si="36"/>
        <v>84.456000000000003</v>
      </c>
      <c r="Q370" s="4">
        <f t="shared" si="37"/>
        <v>1.2065142857142857</v>
      </c>
      <c r="R370" s="2"/>
      <c r="T370" s="3">
        <f t="shared" si="38"/>
        <v>-1026.3560101627709</v>
      </c>
      <c r="U370" s="3">
        <f t="shared" si="40"/>
        <v>13.942991668206584</v>
      </c>
      <c r="V370" s="3">
        <f t="shared" si="41"/>
        <v>-1012.4130184945643</v>
      </c>
      <c r="X370" s="3">
        <f t="shared" si="39"/>
        <v>1.5081428571428572</v>
      </c>
    </row>
    <row r="371" spans="1:24" x14ac:dyDescent="0.2">
      <c r="A371">
        <v>190</v>
      </c>
      <c r="B371" t="s">
        <v>117</v>
      </c>
      <c r="C371" t="s">
        <v>118</v>
      </c>
      <c r="D371">
        <v>23.11</v>
      </c>
      <c r="E371">
        <v>6215</v>
      </c>
      <c r="F371" t="s">
        <v>119</v>
      </c>
      <c r="G371" t="s">
        <v>98</v>
      </c>
      <c r="H371">
        <v>1</v>
      </c>
      <c r="I371">
        <v>2016</v>
      </c>
      <c r="J371" s="1">
        <v>0</v>
      </c>
      <c r="K371" s="1">
        <v>52800</v>
      </c>
      <c r="L371" s="1">
        <v>52800</v>
      </c>
      <c r="M371" s="1">
        <v>52800</v>
      </c>
      <c r="N371" s="1">
        <v>1000</v>
      </c>
      <c r="O371" s="1">
        <f t="shared" si="35"/>
        <v>-51800</v>
      </c>
      <c r="P371" s="4">
        <f t="shared" si="36"/>
        <v>23.46</v>
      </c>
      <c r="Q371" s="4">
        <f t="shared" si="37"/>
        <v>1.0151449588922545</v>
      </c>
      <c r="R371" s="2"/>
      <c r="T371" s="3">
        <f t="shared" si="38"/>
        <v>-1014.6038421074719</v>
      </c>
      <c r="U371" s="3">
        <f t="shared" si="40"/>
        <v>3.8730532411684955</v>
      </c>
      <c r="V371" s="3">
        <f t="shared" si="41"/>
        <v>-1010.7307888663034</v>
      </c>
      <c r="X371" s="3">
        <f t="shared" si="39"/>
        <v>0.44431818181818183</v>
      </c>
    </row>
    <row r="372" spans="1:24" x14ac:dyDescent="0.2">
      <c r="A372">
        <v>1186</v>
      </c>
      <c r="B372" t="s">
        <v>1767</v>
      </c>
      <c r="C372" t="s">
        <v>1768</v>
      </c>
      <c r="D372">
        <v>23</v>
      </c>
      <c r="E372">
        <v>6233</v>
      </c>
      <c r="F372" t="s">
        <v>1077</v>
      </c>
      <c r="G372" t="s">
        <v>1072</v>
      </c>
      <c r="H372">
        <v>1</v>
      </c>
      <c r="I372">
        <v>2016</v>
      </c>
      <c r="J372" s="1">
        <v>0</v>
      </c>
      <c r="K372" s="1">
        <v>52600</v>
      </c>
      <c r="L372" s="1">
        <v>52600</v>
      </c>
      <c r="M372" s="1">
        <v>52600</v>
      </c>
      <c r="N372" s="1">
        <v>1200</v>
      </c>
      <c r="O372" s="1">
        <f t="shared" si="35"/>
        <v>-51400</v>
      </c>
      <c r="P372" s="4">
        <f t="shared" si="36"/>
        <v>28.152000000000001</v>
      </c>
      <c r="Q372" s="4">
        <f t="shared" si="37"/>
        <v>1.224</v>
      </c>
      <c r="R372" s="2"/>
      <c r="T372" s="3">
        <f t="shared" si="38"/>
        <v>-1006.7690634039393</v>
      </c>
      <c r="U372" s="3">
        <f t="shared" si="40"/>
        <v>4.6476638894021942</v>
      </c>
      <c r="V372" s="3">
        <f t="shared" si="41"/>
        <v>-1002.1213995145371</v>
      </c>
      <c r="X372" s="3">
        <f t="shared" si="39"/>
        <v>0.53520912547528521</v>
      </c>
    </row>
    <row r="373" spans="1:24" x14ac:dyDescent="0.2">
      <c r="A373">
        <v>188</v>
      </c>
      <c r="B373" t="s">
        <v>576</v>
      </c>
      <c r="C373" t="s">
        <v>577</v>
      </c>
      <c r="D373">
        <v>13.87</v>
      </c>
      <c r="E373">
        <v>1010</v>
      </c>
      <c r="F373" t="s">
        <v>16</v>
      </c>
      <c r="G373" t="s">
        <v>98</v>
      </c>
      <c r="H373">
        <v>1</v>
      </c>
      <c r="I373">
        <v>2016</v>
      </c>
      <c r="J373" s="1">
        <v>234300</v>
      </c>
      <c r="K373" s="1">
        <v>213100</v>
      </c>
      <c r="L373" s="1">
        <v>447400</v>
      </c>
      <c r="M373" s="1">
        <v>447400</v>
      </c>
      <c r="N373" s="1">
        <v>396100</v>
      </c>
      <c r="O373" s="1">
        <f t="shared" si="35"/>
        <v>-51300</v>
      </c>
      <c r="P373" s="4">
        <f t="shared" si="36"/>
        <v>9292.5060000000012</v>
      </c>
      <c r="Q373" s="4">
        <f t="shared" si="37"/>
        <v>669.97159336697916</v>
      </c>
      <c r="R373" s="2"/>
      <c r="T373" s="3">
        <f t="shared" si="38"/>
        <v>-1004.8103687280561</v>
      </c>
      <c r="U373" s="3">
        <f t="shared" si="40"/>
        <v>1534.1163888268411</v>
      </c>
      <c r="V373" s="3">
        <f t="shared" si="41"/>
        <v>529.30602009878498</v>
      </c>
      <c r="X373" s="3">
        <f t="shared" si="39"/>
        <v>20.770017881090752</v>
      </c>
    </row>
    <row r="374" spans="1:24" x14ac:dyDescent="0.2">
      <c r="A374">
        <v>579</v>
      </c>
      <c r="B374" t="s">
        <v>262</v>
      </c>
      <c r="C374" t="s">
        <v>263</v>
      </c>
      <c r="D374">
        <v>10</v>
      </c>
      <c r="E374">
        <v>1010</v>
      </c>
      <c r="F374" t="s">
        <v>16</v>
      </c>
      <c r="G374" t="s">
        <v>98</v>
      </c>
      <c r="H374">
        <v>1</v>
      </c>
      <c r="I374">
        <v>2016</v>
      </c>
      <c r="J374" s="1">
        <v>360800</v>
      </c>
      <c r="K374" s="1">
        <v>284400</v>
      </c>
      <c r="L374" s="1">
        <v>645200</v>
      </c>
      <c r="M374" s="1">
        <v>645200</v>
      </c>
      <c r="N374" s="1">
        <v>595100</v>
      </c>
      <c r="O374" s="1">
        <f t="shared" si="35"/>
        <v>-50100</v>
      </c>
      <c r="P374" s="4">
        <f t="shared" si="36"/>
        <v>13961.046</v>
      </c>
      <c r="Q374" s="4">
        <f t="shared" si="37"/>
        <v>1396.1046000000001</v>
      </c>
      <c r="R374" s="2"/>
      <c r="T374" s="3">
        <f t="shared" si="38"/>
        <v>-981.30603261745841</v>
      </c>
      <c r="U374" s="3">
        <f t="shared" si="40"/>
        <v>2304.8539838193719</v>
      </c>
      <c r="V374" s="3">
        <f t="shared" si="41"/>
        <v>1323.5479512019135</v>
      </c>
      <c r="X374" s="3">
        <f t="shared" si="39"/>
        <v>21.638323000619962</v>
      </c>
    </row>
    <row r="375" spans="1:24" x14ac:dyDescent="0.2">
      <c r="A375">
        <v>1313</v>
      </c>
      <c r="B375" t="s">
        <v>1704</v>
      </c>
      <c r="C375" t="s">
        <v>1705</v>
      </c>
      <c r="D375">
        <v>19.899999999999999</v>
      </c>
      <c r="E375">
        <v>1010</v>
      </c>
      <c r="F375" t="s">
        <v>16</v>
      </c>
      <c r="G375" t="s">
        <v>98</v>
      </c>
      <c r="H375">
        <v>1</v>
      </c>
      <c r="I375">
        <v>2016</v>
      </c>
      <c r="J375" s="1">
        <v>235400</v>
      </c>
      <c r="K375" s="1">
        <v>146100</v>
      </c>
      <c r="L375" s="1">
        <v>381500</v>
      </c>
      <c r="M375" s="1">
        <v>381500</v>
      </c>
      <c r="N375" s="1">
        <v>332500</v>
      </c>
      <c r="O375" s="1">
        <f t="shared" si="35"/>
        <v>-49000</v>
      </c>
      <c r="P375" s="4">
        <f t="shared" si="36"/>
        <v>7800.4500000000007</v>
      </c>
      <c r="Q375" s="4">
        <f t="shared" si="37"/>
        <v>391.98241206030156</v>
      </c>
      <c r="R375" s="2"/>
      <c r="T375" s="3">
        <f t="shared" si="38"/>
        <v>-959.76039118274377</v>
      </c>
      <c r="U375" s="3">
        <f t="shared" si="40"/>
        <v>1287.7902026885247</v>
      </c>
      <c r="V375" s="3">
        <f t="shared" si="41"/>
        <v>328.02981150578091</v>
      </c>
      <c r="X375" s="3">
        <f t="shared" si="39"/>
        <v>20.446788990825691</v>
      </c>
    </row>
    <row r="376" spans="1:24" x14ac:dyDescent="0.2">
      <c r="A376">
        <v>879</v>
      </c>
      <c r="B376" t="s">
        <v>1323</v>
      </c>
      <c r="C376" t="s">
        <v>1324</v>
      </c>
      <c r="D376">
        <v>14.9</v>
      </c>
      <c r="E376">
        <v>1010</v>
      </c>
      <c r="F376" t="s">
        <v>16</v>
      </c>
      <c r="G376" t="s">
        <v>98</v>
      </c>
      <c r="H376">
        <v>1</v>
      </c>
      <c r="I376">
        <v>2016</v>
      </c>
      <c r="J376" s="1">
        <v>167000</v>
      </c>
      <c r="K376" s="1">
        <v>179100</v>
      </c>
      <c r="L376" s="1">
        <v>346100</v>
      </c>
      <c r="M376" s="1">
        <v>346100</v>
      </c>
      <c r="N376" s="1">
        <v>297600</v>
      </c>
      <c r="O376" s="1">
        <f t="shared" si="35"/>
        <v>-48500</v>
      </c>
      <c r="P376" s="4">
        <f t="shared" si="36"/>
        <v>6981.6960000000008</v>
      </c>
      <c r="Q376" s="4">
        <f t="shared" si="37"/>
        <v>468.5702013422819</v>
      </c>
      <c r="R376" s="2"/>
      <c r="T376" s="3">
        <f t="shared" si="38"/>
        <v>-949.96691780332799</v>
      </c>
      <c r="U376" s="3">
        <f t="shared" si="40"/>
        <v>1152.6206445717444</v>
      </c>
      <c r="V376" s="3">
        <f t="shared" si="41"/>
        <v>202.65372676841639</v>
      </c>
      <c r="X376" s="3">
        <f t="shared" si="39"/>
        <v>20.172481941635368</v>
      </c>
    </row>
    <row r="377" spans="1:24" x14ac:dyDescent="0.2">
      <c r="A377">
        <v>1353</v>
      </c>
      <c r="B377" t="s">
        <v>1810</v>
      </c>
      <c r="C377" t="s">
        <v>1811</v>
      </c>
      <c r="D377">
        <v>11.08</v>
      </c>
      <c r="E377">
        <v>1010</v>
      </c>
      <c r="F377" t="s">
        <v>16</v>
      </c>
      <c r="G377" t="s">
        <v>98</v>
      </c>
      <c r="H377">
        <v>1</v>
      </c>
      <c r="I377">
        <v>2016</v>
      </c>
      <c r="J377" s="1">
        <v>674200</v>
      </c>
      <c r="K377" s="1">
        <v>295200</v>
      </c>
      <c r="L377" s="1">
        <v>969400</v>
      </c>
      <c r="M377" s="1">
        <v>969400</v>
      </c>
      <c r="N377" s="1">
        <v>920900</v>
      </c>
      <c r="O377" s="1">
        <f t="shared" si="35"/>
        <v>-48500</v>
      </c>
      <c r="P377" s="4">
        <f t="shared" si="36"/>
        <v>21604.313999999998</v>
      </c>
      <c r="Q377" s="4">
        <f t="shared" si="37"/>
        <v>1949.8478339350179</v>
      </c>
      <c r="R377" s="2"/>
      <c r="T377" s="3">
        <f t="shared" si="38"/>
        <v>-949.96691780332799</v>
      </c>
      <c r="U377" s="3">
        <f t="shared" si="40"/>
        <v>3566.6947297920674</v>
      </c>
      <c r="V377" s="3">
        <f t="shared" si="41"/>
        <v>2616.7278119887396</v>
      </c>
      <c r="X377" s="3">
        <f t="shared" si="39"/>
        <v>22.28627398390757</v>
      </c>
    </row>
    <row r="378" spans="1:24" x14ac:dyDescent="0.2">
      <c r="A378">
        <v>1157</v>
      </c>
      <c r="B378" t="s">
        <v>1359</v>
      </c>
      <c r="C378" t="s">
        <v>1360</v>
      </c>
      <c r="D378">
        <v>11.3</v>
      </c>
      <c r="E378">
        <v>1010</v>
      </c>
      <c r="F378" t="s">
        <v>16</v>
      </c>
      <c r="G378" t="s">
        <v>98</v>
      </c>
      <c r="H378">
        <v>1</v>
      </c>
      <c r="I378">
        <v>2016</v>
      </c>
      <c r="J378" s="1">
        <v>87100</v>
      </c>
      <c r="K378" s="1">
        <v>143800</v>
      </c>
      <c r="L378" s="1">
        <v>230900</v>
      </c>
      <c r="M378" s="1">
        <v>230900</v>
      </c>
      <c r="N378" s="1">
        <v>182600</v>
      </c>
      <c r="O378" s="1">
        <f t="shared" si="35"/>
        <v>-48300</v>
      </c>
      <c r="P378" s="4">
        <f t="shared" si="36"/>
        <v>4283.7960000000003</v>
      </c>
      <c r="Q378" s="4">
        <f t="shared" si="37"/>
        <v>379.09699115044248</v>
      </c>
      <c r="R378" s="2"/>
      <c r="T378" s="3">
        <f t="shared" si="38"/>
        <v>-946.04952845156163</v>
      </c>
      <c r="U378" s="3">
        <f t="shared" si="40"/>
        <v>707.21952183736721</v>
      </c>
      <c r="V378" s="3">
        <f t="shared" si="41"/>
        <v>-238.83000661419442</v>
      </c>
      <c r="X378" s="3">
        <f t="shared" si="39"/>
        <v>18.552602858380251</v>
      </c>
    </row>
    <row r="379" spans="1:24" x14ac:dyDescent="0.2">
      <c r="A379">
        <v>462</v>
      </c>
      <c r="B379" t="s">
        <v>775</v>
      </c>
      <c r="C379" t="s">
        <v>776</v>
      </c>
      <c r="D379">
        <v>13</v>
      </c>
      <c r="E379">
        <v>1040</v>
      </c>
      <c r="F379" t="s">
        <v>289</v>
      </c>
      <c r="G379" t="s">
        <v>98</v>
      </c>
      <c r="H379">
        <v>2</v>
      </c>
      <c r="I379">
        <v>2016</v>
      </c>
      <c r="J379" s="1">
        <v>438100</v>
      </c>
      <c r="K379" s="1">
        <v>167700</v>
      </c>
      <c r="L379" s="1">
        <v>605800</v>
      </c>
      <c r="M379" s="1">
        <v>605800</v>
      </c>
      <c r="N379" s="1">
        <v>557500</v>
      </c>
      <c r="O379" s="1">
        <f t="shared" si="35"/>
        <v>-48300</v>
      </c>
      <c r="P379" s="4">
        <f t="shared" si="36"/>
        <v>13078.95</v>
      </c>
      <c r="Q379" s="4">
        <f t="shared" si="37"/>
        <v>1006.073076923077</v>
      </c>
      <c r="R379" s="2"/>
      <c r="T379" s="3">
        <f t="shared" si="38"/>
        <v>-946.04952845156163</v>
      </c>
      <c r="U379" s="3">
        <f t="shared" si="40"/>
        <v>2159.2271819514363</v>
      </c>
      <c r="V379" s="3">
        <f t="shared" si="41"/>
        <v>1213.1776534998746</v>
      </c>
      <c r="X379" s="3">
        <f t="shared" si="39"/>
        <v>21.589551006932982</v>
      </c>
    </row>
    <row r="380" spans="1:24" x14ac:dyDescent="0.2">
      <c r="A380">
        <v>100622</v>
      </c>
      <c r="B380" t="s">
        <v>1902</v>
      </c>
      <c r="C380" t="s">
        <v>1903</v>
      </c>
      <c r="D380">
        <v>8.26</v>
      </c>
      <c r="E380">
        <v>6126</v>
      </c>
      <c r="F380" t="s">
        <v>277</v>
      </c>
      <c r="G380" t="s">
        <v>98</v>
      </c>
      <c r="H380">
        <v>1</v>
      </c>
      <c r="I380">
        <v>2016</v>
      </c>
      <c r="J380" s="1">
        <v>0</v>
      </c>
      <c r="K380" s="1">
        <v>49600</v>
      </c>
      <c r="L380" s="1">
        <v>49600</v>
      </c>
      <c r="M380" s="1">
        <v>49600</v>
      </c>
      <c r="N380" s="1">
        <v>1500</v>
      </c>
      <c r="O380" s="1">
        <f t="shared" si="35"/>
        <v>-48100</v>
      </c>
      <c r="P380" s="4">
        <f t="shared" si="36"/>
        <v>35.19</v>
      </c>
      <c r="Q380" s="4">
        <f t="shared" si="37"/>
        <v>4.2602905569007259</v>
      </c>
      <c r="R380" s="2"/>
      <c r="T380" s="3">
        <f t="shared" si="38"/>
        <v>-942.13213909979538</v>
      </c>
      <c r="U380" s="3">
        <f t="shared" si="40"/>
        <v>5.8095798617527432</v>
      </c>
      <c r="V380" s="3">
        <f t="shared" si="41"/>
        <v>-936.32255923804269</v>
      </c>
      <c r="X380" s="3">
        <f t="shared" si="39"/>
        <v>0.70947580645161279</v>
      </c>
    </row>
    <row r="381" spans="1:24" x14ac:dyDescent="0.2">
      <c r="A381">
        <v>691</v>
      </c>
      <c r="B381" t="s">
        <v>459</v>
      </c>
      <c r="C381" t="s">
        <v>460</v>
      </c>
      <c r="D381">
        <v>23.28</v>
      </c>
      <c r="E381">
        <v>101</v>
      </c>
      <c r="F381" t="s">
        <v>80</v>
      </c>
      <c r="G381" t="s">
        <v>98</v>
      </c>
      <c r="H381">
        <v>1</v>
      </c>
      <c r="I381">
        <v>2016</v>
      </c>
      <c r="J381" s="1">
        <v>405100</v>
      </c>
      <c r="K381" s="1">
        <v>217300</v>
      </c>
      <c r="L381" s="1">
        <v>622400</v>
      </c>
      <c r="M381" s="1">
        <v>622400</v>
      </c>
      <c r="N381" s="1">
        <v>575000</v>
      </c>
      <c r="O381" s="1">
        <f t="shared" si="35"/>
        <v>-47400</v>
      </c>
      <c r="P381" s="4">
        <f t="shared" si="36"/>
        <v>13489.5</v>
      </c>
      <c r="Q381" s="4">
        <f t="shared" si="37"/>
        <v>579.44587628865975</v>
      </c>
      <c r="R381" s="2"/>
      <c r="T381" s="3">
        <f t="shared" si="38"/>
        <v>-928.42127636861335</v>
      </c>
      <c r="U381" s="3">
        <f t="shared" si="40"/>
        <v>2227.0056136718849</v>
      </c>
      <c r="V381" s="3">
        <f t="shared" si="41"/>
        <v>1298.5843373032717</v>
      </c>
      <c r="X381" s="3">
        <f t="shared" si="39"/>
        <v>21.67336118251928</v>
      </c>
    </row>
    <row r="382" spans="1:24" x14ac:dyDescent="0.2">
      <c r="A382">
        <v>647</v>
      </c>
      <c r="B382" t="s">
        <v>1031</v>
      </c>
      <c r="C382" t="s">
        <v>1032</v>
      </c>
      <c r="D382">
        <v>11.6</v>
      </c>
      <c r="E382">
        <v>1013</v>
      </c>
      <c r="F382" t="s">
        <v>246</v>
      </c>
      <c r="G382" t="s">
        <v>98</v>
      </c>
      <c r="H382">
        <v>1</v>
      </c>
      <c r="I382">
        <v>2016</v>
      </c>
      <c r="J382" s="1">
        <v>21600</v>
      </c>
      <c r="K382" s="1">
        <v>233000</v>
      </c>
      <c r="L382" s="1">
        <v>254600</v>
      </c>
      <c r="M382" s="1">
        <v>254600</v>
      </c>
      <c r="N382" s="1">
        <v>207400</v>
      </c>
      <c r="O382" s="1">
        <f t="shared" si="35"/>
        <v>-47200</v>
      </c>
      <c r="P382" s="4">
        <f t="shared" si="36"/>
        <v>4865.6040000000003</v>
      </c>
      <c r="Q382" s="4">
        <f t="shared" si="37"/>
        <v>419.44862068965523</v>
      </c>
      <c r="R382" s="2"/>
      <c r="T382" s="3">
        <f t="shared" si="38"/>
        <v>-924.5038870168471</v>
      </c>
      <c r="U382" s="3">
        <f t="shared" si="40"/>
        <v>803.27124221834595</v>
      </c>
      <c r="V382" s="3">
        <f t="shared" si="41"/>
        <v>-121.23264479850116</v>
      </c>
      <c r="X382" s="3">
        <f t="shared" si="39"/>
        <v>19.110777690494896</v>
      </c>
    </row>
    <row r="383" spans="1:24" x14ac:dyDescent="0.2">
      <c r="A383">
        <v>448</v>
      </c>
      <c r="B383" t="s">
        <v>758</v>
      </c>
      <c r="C383" t="s">
        <v>759</v>
      </c>
      <c r="D383">
        <v>16</v>
      </c>
      <c r="E383">
        <v>1010</v>
      </c>
      <c r="F383" t="s">
        <v>16</v>
      </c>
      <c r="G383" t="s">
        <v>98</v>
      </c>
      <c r="H383">
        <v>1</v>
      </c>
      <c r="I383">
        <v>2016</v>
      </c>
      <c r="J383" s="1">
        <v>379100</v>
      </c>
      <c r="K383" s="1">
        <v>235200</v>
      </c>
      <c r="L383" s="1">
        <v>614300</v>
      </c>
      <c r="M383" s="1">
        <v>614300</v>
      </c>
      <c r="N383" s="1">
        <v>567100</v>
      </c>
      <c r="O383" s="1">
        <f t="shared" si="35"/>
        <v>-47200</v>
      </c>
      <c r="P383" s="4">
        <f t="shared" si="36"/>
        <v>13304.166000000001</v>
      </c>
      <c r="Q383" s="4">
        <f t="shared" si="37"/>
        <v>831.51037500000007</v>
      </c>
      <c r="R383" s="2"/>
      <c r="T383" s="3">
        <f t="shared" si="38"/>
        <v>-924.5038870168471</v>
      </c>
      <c r="U383" s="3">
        <f t="shared" si="40"/>
        <v>2196.408493066654</v>
      </c>
      <c r="V383" s="3">
        <f t="shared" si="41"/>
        <v>1271.9046060498069</v>
      </c>
      <c r="X383" s="3">
        <f t="shared" si="39"/>
        <v>21.657440989744426</v>
      </c>
    </row>
    <row r="384" spans="1:24" x14ac:dyDescent="0.2">
      <c r="A384">
        <v>277</v>
      </c>
      <c r="B384" t="s">
        <v>1964</v>
      </c>
      <c r="C384" t="s">
        <v>1965</v>
      </c>
      <c r="D384">
        <v>4.4000000000000004</v>
      </c>
      <c r="E384">
        <v>6516</v>
      </c>
      <c r="F384" t="s">
        <v>713</v>
      </c>
      <c r="G384" t="s">
        <v>98</v>
      </c>
      <c r="H384">
        <v>1</v>
      </c>
      <c r="I384">
        <v>2016</v>
      </c>
      <c r="J384" s="1">
        <v>0</v>
      </c>
      <c r="K384" s="1">
        <v>48300</v>
      </c>
      <c r="L384" s="1">
        <v>48300</v>
      </c>
      <c r="M384" s="1">
        <v>48300</v>
      </c>
      <c r="N384" s="1">
        <v>1500</v>
      </c>
      <c r="O384" s="1">
        <f t="shared" si="35"/>
        <v>-46800</v>
      </c>
      <c r="P384" s="4">
        <f t="shared" si="36"/>
        <v>35.19</v>
      </c>
      <c r="Q384" s="4">
        <f t="shared" si="37"/>
        <v>7.9977272727272712</v>
      </c>
      <c r="R384" s="2"/>
      <c r="T384" s="3">
        <f t="shared" si="38"/>
        <v>-916.66910831331438</v>
      </c>
      <c r="U384" s="3">
        <f t="shared" si="40"/>
        <v>5.8095798617527432</v>
      </c>
      <c r="V384" s="3">
        <f t="shared" si="41"/>
        <v>-910.85952845156169</v>
      </c>
      <c r="X384" s="3">
        <f t="shared" si="39"/>
        <v>0.72857142857142854</v>
      </c>
    </row>
    <row r="385" spans="1:24" x14ac:dyDescent="0.2">
      <c r="A385">
        <v>546</v>
      </c>
      <c r="B385" t="s">
        <v>884</v>
      </c>
      <c r="C385" t="s">
        <v>885</v>
      </c>
      <c r="D385">
        <v>14.7</v>
      </c>
      <c r="E385">
        <v>1010</v>
      </c>
      <c r="F385" t="s">
        <v>16</v>
      </c>
      <c r="G385" t="s">
        <v>98</v>
      </c>
      <c r="H385">
        <v>1</v>
      </c>
      <c r="I385">
        <v>2016</v>
      </c>
      <c r="J385" s="1">
        <v>107900</v>
      </c>
      <c r="K385" s="1">
        <v>178400</v>
      </c>
      <c r="L385" s="1">
        <v>286300</v>
      </c>
      <c r="M385" s="1">
        <v>286300</v>
      </c>
      <c r="N385" s="1">
        <v>240800</v>
      </c>
      <c r="O385" s="1">
        <f t="shared" si="35"/>
        <v>-45500</v>
      </c>
      <c r="P385" s="4">
        <f t="shared" si="36"/>
        <v>5649.1680000000006</v>
      </c>
      <c r="Q385" s="4">
        <f t="shared" si="37"/>
        <v>384.29714285714289</v>
      </c>
      <c r="R385" s="2"/>
      <c r="T385" s="3">
        <f t="shared" si="38"/>
        <v>-891.2060775268335</v>
      </c>
      <c r="U385" s="3">
        <f t="shared" si="40"/>
        <v>932.63122047337379</v>
      </c>
      <c r="V385" s="3">
        <f t="shared" si="41"/>
        <v>41.425142946540291</v>
      </c>
      <c r="X385" s="3">
        <f t="shared" si="39"/>
        <v>19.731638141809292</v>
      </c>
    </row>
    <row r="386" spans="1:24" x14ac:dyDescent="0.2">
      <c r="A386">
        <v>800</v>
      </c>
      <c r="B386" t="s">
        <v>1736</v>
      </c>
      <c r="C386" t="s">
        <v>1737</v>
      </c>
      <c r="D386">
        <v>13.49</v>
      </c>
      <c r="E386">
        <v>1010</v>
      </c>
      <c r="F386" t="s">
        <v>16</v>
      </c>
      <c r="G386" t="s">
        <v>98</v>
      </c>
      <c r="H386">
        <v>1</v>
      </c>
      <c r="I386">
        <v>2016</v>
      </c>
      <c r="J386" s="1">
        <v>1126900</v>
      </c>
      <c r="K386" s="1">
        <v>354200</v>
      </c>
      <c r="L386" s="1">
        <v>1481100</v>
      </c>
      <c r="M386" s="1">
        <v>1481100</v>
      </c>
      <c r="N386" s="1">
        <v>1437200</v>
      </c>
      <c r="O386" s="1">
        <f t="shared" si="35"/>
        <v>-43900</v>
      </c>
      <c r="P386" s="4">
        <f t="shared" si="36"/>
        <v>33716.712</v>
      </c>
      <c r="Q386" s="4">
        <f t="shared" si="37"/>
        <v>2499.3856189770199</v>
      </c>
      <c r="R386" s="2"/>
      <c r="T386" s="3">
        <f t="shared" si="38"/>
        <v>-859.86696271270307</v>
      </c>
      <c r="U386" s="3">
        <f t="shared" si="40"/>
        <v>5566.3521182073619</v>
      </c>
      <c r="V386" s="3">
        <f t="shared" si="41"/>
        <v>4706.485155494659</v>
      </c>
      <c r="X386" s="3">
        <f t="shared" si="39"/>
        <v>22.764642495442576</v>
      </c>
    </row>
    <row r="387" spans="1:24" x14ac:dyDescent="0.2">
      <c r="A387">
        <v>223</v>
      </c>
      <c r="B387" t="s">
        <v>157</v>
      </c>
      <c r="C387" t="s">
        <v>158</v>
      </c>
      <c r="D387">
        <v>11.67</v>
      </c>
      <c r="E387">
        <v>1010</v>
      </c>
      <c r="F387" t="s">
        <v>16</v>
      </c>
      <c r="G387" t="s">
        <v>98</v>
      </c>
      <c r="H387">
        <v>1</v>
      </c>
      <c r="I387">
        <v>2016</v>
      </c>
      <c r="J387" s="1">
        <v>288000</v>
      </c>
      <c r="K387" s="1">
        <v>157200</v>
      </c>
      <c r="L387" s="1">
        <v>445200</v>
      </c>
      <c r="M387" s="1">
        <v>445200</v>
      </c>
      <c r="N387" s="1">
        <v>401500</v>
      </c>
      <c r="O387" s="1">
        <f t="shared" si="35"/>
        <v>-43700</v>
      </c>
      <c r="P387" s="4">
        <f t="shared" si="36"/>
        <v>9419.19</v>
      </c>
      <c r="Q387" s="4">
        <f t="shared" si="37"/>
        <v>807.12853470437028</v>
      </c>
      <c r="R387" s="2"/>
      <c r="T387" s="3">
        <f t="shared" si="38"/>
        <v>-855.94957336093682</v>
      </c>
      <c r="U387" s="3">
        <f t="shared" si="40"/>
        <v>1555.0308763291509</v>
      </c>
      <c r="V387" s="3">
        <f t="shared" si="41"/>
        <v>699.08130296821412</v>
      </c>
      <c r="X387" s="3">
        <f t="shared" si="39"/>
        <v>21.157210242587603</v>
      </c>
    </row>
    <row r="388" spans="1:24" x14ac:dyDescent="0.2">
      <c r="A388">
        <v>543</v>
      </c>
      <c r="B388" t="s">
        <v>878</v>
      </c>
      <c r="C388" t="s">
        <v>879</v>
      </c>
      <c r="D388">
        <v>13.64</v>
      </c>
      <c r="E388">
        <v>1320</v>
      </c>
      <c r="F388" t="s">
        <v>107</v>
      </c>
      <c r="G388" t="s">
        <v>98</v>
      </c>
      <c r="H388">
        <v>1</v>
      </c>
      <c r="I388">
        <v>2016</v>
      </c>
      <c r="J388" s="1">
        <v>0</v>
      </c>
      <c r="K388" s="1">
        <v>44300</v>
      </c>
      <c r="L388" s="1">
        <v>44300</v>
      </c>
      <c r="M388" s="1">
        <v>44300</v>
      </c>
      <c r="N388" s="1">
        <v>1400</v>
      </c>
      <c r="O388" s="1">
        <f t="shared" si="35"/>
        <v>-42900</v>
      </c>
      <c r="P388" s="4">
        <f t="shared" si="36"/>
        <v>32.844000000000001</v>
      </c>
      <c r="Q388" s="4">
        <f t="shared" si="37"/>
        <v>2.4079178885630497</v>
      </c>
      <c r="R388" s="2"/>
      <c r="T388" s="3">
        <f t="shared" si="38"/>
        <v>-840.2800159538715</v>
      </c>
      <c r="U388" s="3">
        <f t="shared" si="40"/>
        <v>5.422274537635893</v>
      </c>
      <c r="V388" s="3">
        <f t="shared" si="41"/>
        <v>-834.85774141623563</v>
      </c>
      <c r="X388" s="3">
        <f t="shared" si="39"/>
        <v>0.74139954853273149</v>
      </c>
    </row>
    <row r="389" spans="1:24" x14ac:dyDescent="0.2">
      <c r="A389">
        <v>1225</v>
      </c>
      <c r="B389" t="s">
        <v>2197</v>
      </c>
      <c r="C389" t="s">
        <v>2198</v>
      </c>
      <c r="D389">
        <v>12.4</v>
      </c>
      <c r="E389">
        <v>1010</v>
      </c>
      <c r="F389" t="s">
        <v>16</v>
      </c>
      <c r="G389" t="s">
        <v>98</v>
      </c>
      <c r="H389">
        <v>1</v>
      </c>
      <c r="I389">
        <v>2016</v>
      </c>
      <c r="J389" s="1">
        <v>215800</v>
      </c>
      <c r="K389" s="1">
        <v>190500</v>
      </c>
      <c r="L389" s="1">
        <v>406300</v>
      </c>
      <c r="M389" s="1">
        <v>406300</v>
      </c>
      <c r="N389" s="1">
        <v>363700</v>
      </c>
      <c r="O389" s="1">
        <f t="shared" si="35"/>
        <v>-42600</v>
      </c>
      <c r="P389" s="4">
        <f t="shared" si="36"/>
        <v>8532.402</v>
      </c>
      <c r="Q389" s="4">
        <f t="shared" si="37"/>
        <v>688.09693548387099</v>
      </c>
      <c r="R389" s="2"/>
      <c r="T389" s="3">
        <f t="shared" si="38"/>
        <v>-834.40393192622219</v>
      </c>
      <c r="U389" s="3">
        <f t="shared" si="40"/>
        <v>1408.6294638129818</v>
      </c>
      <c r="V389" s="3">
        <f t="shared" si="41"/>
        <v>574.22553188675965</v>
      </c>
      <c r="X389" s="3">
        <f t="shared" si="39"/>
        <v>21.000251046025102</v>
      </c>
    </row>
    <row r="390" spans="1:24" x14ac:dyDescent="0.2">
      <c r="A390">
        <v>1229</v>
      </c>
      <c r="B390" t="s">
        <v>1140</v>
      </c>
      <c r="C390" t="s">
        <v>1141</v>
      </c>
      <c r="D390">
        <v>11.3</v>
      </c>
      <c r="E390">
        <v>1010</v>
      </c>
      <c r="F390" t="s">
        <v>16</v>
      </c>
      <c r="G390" t="s">
        <v>98</v>
      </c>
      <c r="H390">
        <v>1</v>
      </c>
      <c r="I390">
        <v>2016</v>
      </c>
      <c r="J390" s="1">
        <v>38700</v>
      </c>
      <c r="K390" s="1">
        <v>71600</v>
      </c>
      <c r="L390" s="1">
        <v>110300</v>
      </c>
      <c r="M390" s="1">
        <v>110300</v>
      </c>
      <c r="N390" s="1">
        <v>67800</v>
      </c>
      <c r="O390" s="1">
        <f t="shared" ref="O390:O453" si="42">N390-M390</f>
        <v>-42500</v>
      </c>
      <c r="P390" s="4">
        <f t="shared" ref="P390:P453" si="43">N390/1000*S$5</f>
        <v>1590.588</v>
      </c>
      <c r="Q390" s="4">
        <f t="shared" ref="Q390:Q453" si="44">IF(OR(P390=0, D390=0),"-",P390/D390)</f>
        <v>140.76</v>
      </c>
      <c r="R390" s="2"/>
      <c r="T390" s="3">
        <f t="shared" ref="T390:T453" si="45">S$3*(O390/1000)</f>
        <v>-832.44523725033901</v>
      </c>
      <c r="U390" s="3">
        <f t="shared" si="40"/>
        <v>262.59300975122397</v>
      </c>
      <c r="V390" s="3">
        <f t="shared" si="41"/>
        <v>-569.85222749911509</v>
      </c>
      <c r="X390" s="3">
        <f t="shared" ref="X390:X453" si="46">P390/(M390/1000)</f>
        <v>14.420562103354488</v>
      </c>
    </row>
    <row r="391" spans="1:24" x14ac:dyDescent="0.2">
      <c r="A391">
        <v>101382</v>
      </c>
      <c r="B391" t="s">
        <v>2221</v>
      </c>
      <c r="C391" t="s">
        <v>2222</v>
      </c>
      <c r="D391">
        <v>13.31</v>
      </c>
      <c r="E391">
        <v>1010</v>
      </c>
      <c r="F391" t="s">
        <v>16</v>
      </c>
      <c r="G391" t="s">
        <v>98</v>
      </c>
      <c r="H391">
        <v>1</v>
      </c>
      <c r="I391">
        <v>2016</v>
      </c>
      <c r="J391" s="1">
        <v>246400</v>
      </c>
      <c r="K391" s="1">
        <v>225000</v>
      </c>
      <c r="L391" s="1">
        <v>471400</v>
      </c>
      <c r="M391" s="1">
        <v>471400</v>
      </c>
      <c r="N391" s="1">
        <v>429100</v>
      </c>
      <c r="O391" s="1">
        <f t="shared" si="42"/>
        <v>-42300</v>
      </c>
      <c r="P391" s="4">
        <f t="shared" si="43"/>
        <v>10066.686000000002</v>
      </c>
      <c r="Q391" s="4">
        <f t="shared" si="44"/>
        <v>756.32501878287007</v>
      </c>
      <c r="R391" s="2"/>
      <c r="T391" s="3">
        <f t="shared" si="45"/>
        <v>-828.52784789857265</v>
      </c>
      <c r="U391" s="3">
        <f t="shared" ref="U391:U454" si="47">U$5*(N391/1000)</f>
        <v>1661.9271457854015</v>
      </c>
      <c r="V391" s="3">
        <f t="shared" ref="V391:V454" si="48">T391+U391</f>
        <v>833.39929788682889</v>
      </c>
      <c r="X391" s="3">
        <f t="shared" si="46"/>
        <v>21.354870598218078</v>
      </c>
    </row>
    <row r="392" spans="1:24" x14ac:dyDescent="0.2">
      <c r="A392">
        <v>1332</v>
      </c>
      <c r="B392" t="s">
        <v>1714</v>
      </c>
      <c r="C392" t="s">
        <v>1715</v>
      </c>
      <c r="D392">
        <v>55.5</v>
      </c>
      <c r="E392">
        <v>6232</v>
      </c>
      <c r="F392" t="s">
        <v>368</v>
      </c>
      <c r="G392" t="s">
        <v>1072</v>
      </c>
      <c r="H392">
        <v>1</v>
      </c>
      <c r="I392">
        <v>2016</v>
      </c>
      <c r="J392" s="1">
        <v>0</v>
      </c>
      <c r="K392" s="1">
        <v>44400</v>
      </c>
      <c r="L392" s="1">
        <v>44400</v>
      </c>
      <c r="M392" s="1">
        <v>44400</v>
      </c>
      <c r="N392" s="1">
        <v>2700</v>
      </c>
      <c r="O392" s="1">
        <f t="shared" si="42"/>
        <v>-41700</v>
      </c>
      <c r="P392" s="4">
        <f t="shared" si="43"/>
        <v>63.342000000000006</v>
      </c>
      <c r="Q392" s="4">
        <f t="shared" si="44"/>
        <v>1.1412972972972975</v>
      </c>
      <c r="R392" s="2"/>
      <c r="T392" s="3">
        <f t="shared" si="45"/>
        <v>-816.77567984327379</v>
      </c>
      <c r="U392" s="3">
        <f t="shared" si="47"/>
        <v>10.457243751154939</v>
      </c>
      <c r="V392" s="3">
        <f t="shared" si="48"/>
        <v>-806.31843609211887</v>
      </c>
      <c r="X392" s="3">
        <f t="shared" si="46"/>
        <v>1.4266216216216219</v>
      </c>
    </row>
    <row r="393" spans="1:24" x14ac:dyDescent="0.2">
      <c r="A393">
        <v>1401</v>
      </c>
      <c r="B393" t="s">
        <v>1865</v>
      </c>
      <c r="C393" t="s">
        <v>1866</v>
      </c>
      <c r="D393">
        <v>56</v>
      </c>
      <c r="E393">
        <v>6323</v>
      </c>
      <c r="F393" t="s">
        <v>1867</v>
      </c>
      <c r="G393" t="s">
        <v>1072</v>
      </c>
      <c r="H393">
        <v>1</v>
      </c>
      <c r="I393">
        <v>2016</v>
      </c>
      <c r="J393" s="1">
        <v>0</v>
      </c>
      <c r="K393" s="1">
        <v>44800</v>
      </c>
      <c r="L393" s="1">
        <v>44800</v>
      </c>
      <c r="M393" s="1">
        <v>44800</v>
      </c>
      <c r="N393" s="1">
        <v>3300</v>
      </c>
      <c r="O393" s="1">
        <f t="shared" si="42"/>
        <v>-41500</v>
      </c>
      <c r="P393" s="4">
        <f t="shared" si="43"/>
        <v>77.417999999999992</v>
      </c>
      <c r="Q393" s="4">
        <f t="shared" si="44"/>
        <v>1.3824642857142855</v>
      </c>
      <c r="R393" s="2"/>
      <c r="T393" s="3">
        <f t="shared" si="45"/>
        <v>-812.85829049150743</v>
      </c>
      <c r="U393" s="3">
        <f t="shared" si="47"/>
        <v>12.781075695856034</v>
      </c>
      <c r="V393" s="3">
        <f t="shared" si="48"/>
        <v>-800.07721479565134</v>
      </c>
      <c r="X393" s="3">
        <f t="shared" si="46"/>
        <v>1.7280803571428571</v>
      </c>
    </row>
    <row r="394" spans="1:24" x14ac:dyDescent="0.2">
      <c r="A394">
        <v>689</v>
      </c>
      <c r="B394" t="s">
        <v>453</v>
      </c>
      <c r="C394" t="s">
        <v>454</v>
      </c>
      <c r="D394">
        <v>12.2</v>
      </c>
      <c r="E394">
        <v>1010</v>
      </c>
      <c r="F394" t="s">
        <v>16</v>
      </c>
      <c r="G394" t="s">
        <v>98</v>
      </c>
      <c r="H394">
        <v>1</v>
      </c>
      <c r="I394">
        <v>2016</v>
      </c>
      <c r="J394" s="1">
        <v>223400</v>
      </c>
      <c r="K394" s="1">
        <v>183700</v>
      </c>
      <c r="L394" s="1">
        <v>407100</v>
      </c>
      <c r="M394" s="1">
        <v>407100</v>
      </c>
      <c r="N394" s="1">
        <v>365900</v>
      </c>
      <c r="O394" s="1">
        <f t="shared" si="42"/>
        <v>-41200</v>
      </c>
      <c r="P394" s="4">
        <f t="shared" si="43"/>
        <v>8584.0139999999992</v>
      </c>
      <c r="Q394" s="4">
        <f t="shared" si="44"/>
        <v>703.60770491803271</v>
      </c>
      <c r="R394" s="2"/>
      <c r="T394" s="3">
        <f t="shared" si="45"/>
        <v>-806.98220646385812</v>
      </c>
      <c r="U394" s="3">
        <f t="shared" si="47"/>
        <v>1417.1501809435524</v>
      </c>
      <c r="V394" s="3">
        <f t="shared" si="48"/>
        <v>610.16797447969429</v>
      </c>
      <c r="X394" s="3">
        <f t="shared" si="46"/>
        <v>21.085762711864405</v>
      </c>
    </row>
    <row r="395" spans="1:24" x14ac:dyDescent="0.2">
      <c r="A395">
        <v>1473</v>
      </c>
      <c r="B395" t="s">
        <v>1060</v>
      </c>
      <c r="C395" t="s">
        <v>1061</v>
      </c>
      <c r="D395">
        <v>16.14</v>
      </c>
      <c r="E395">
        <v>1013</v>
      </c>
      <c r="F395" t="s">
        <v>246</v>
      </c>
      <c r="G395" t="s">
        <v>312</v>
      </c>
      <c r="H395">
        <v>3</v>
      </c>
      <c r="I395">
        <v>2016</v>
      </c>
      <c r="J395" s="1">
        <v>165800</v>
      </c>
      <c r="K395" s="1">
        <v>201100</v>
      </c>
      <c r="L395" s="1">
        <v>366900</v>
      </c>
      <c r="M395" s="1">
        <v>366900</v>
      </c>
      <c r="N395" s="1">
        <v>326800</v>
      </c>
      <c r="O395" s="1">
        <f t="shared" si="42"/>
        <v>-40100</v>
      </c>
      <c r="P395" s="4">
        <f t="shared" si="43"/>
        <v>7666.728000000001</v>
      </c>
      <c r="Q395" s="4">
        <f t="shared" si="44"/>
        <v>475.01412639405208</v>
      </c>
      <c r="R395" s="2"/>
      <c r="T395" s="3">
        <f t="shared" si="45"/>
        <v>-785.43656502914337</v>
      </c>
      <c r="U395" s="3">
        <f t="shared" si="47"/>
        <v>1265.7137992138644</v>
      </c>
      <c r="V395" s="3">
        <f t="shared" si="48"/>
        <v>480.27723418472101</v>
      </c>
      <c r="X395" s="3">
        <f t="shared" si="46"/>
        <v>20.895960752248573</v>
      </c>
    </row>
    <row r="396" spans="1:24" x14ac:dyDescent="0.2">
      <c r="A396">
        <v>921</v>
      </c>
      <c r="B396" t="s">
        <v>2019</v>
      </c>
      <c r="C396" t="s">
        <v>2020</v>
      </c>
      <c r="D396">
        <v>12.12</v>
      </c>
      <c r="E396">
        <v>1090</v>
      </c>
      <c r="F396" t="s">
        <v>24</v>
      </c>
      <c r="H396">
        <v>2</v>
      </c>
      <c r="I396">
        <v>2016</v>
      </c>
      <c r="J396" s="1">
        <v>267600</v>
      </c>
      <c r="K396" s="1">
        <v>168600</v>
      </c>
      <c r="L396" s="1">
        <v>436200</v>
      </c>
      <c r="M396" s="1">
        <v>436200</v>
      </c>
      <c r="N396" s="1">
        <v>396400</v>
      </c>
      <c r="O396" s="1">
        <f t="shared" si="42"/>
        <v>-39800</v>
      </c>
      <c r="P396" s="4">
        <f t="shared" si="43"/>
        <v>9299.5439999999999</v>
      </c>
      <c r="Q396" s="4">
        <f t="shared" si="44"/>
        <v>767.28910891089117</v>
      </c>
      <c r="R396" s="2"/>
      <c r="T396" s="3">
        <f t="shared" si="45"/>
        <v>-779.56048100149383</v>
      </c>
      <c r="U396" s="3">
        <f t="shared" si="47"/>
        <v>1535.2783047991916</v>
      </c>
      <c r="V396" s="3">
        <f t="shared" si="48"/>
        <v>755.71782379769775</v>
      </c>
      <c r="X396" s="3">
        <f t="shared" si="46"/>
        <v>21.319449793672629</v>
      </c>
    </row>
    <row r="397" spans="1:24" x14ac:dyDescent="0.2">
      <c r="A397">
        <v>182</v>
      </c>
      <c r="B397" t="s">
        <v>108</v>
      </c>
      <c r="C397" t="s">
        <v>109</v>
      </c>
      <c r="D397">
        <v>12.8</v>
      </c>
      <c r="E397">
        <v>1010</v>
      </c>
      <c r="F397" t="s">
        <v>16</v>
      </c>
      <c r="G397" t="s">
        <v>17</v>
      </c>
      <c r="H397">
        <v>1</v>
      </c>
      <c r="I397">
        <v>2016</v>
      </c>
      <c r="J397" s="1">
        <v>520800</v>
      </c>
      <c r="K397" s="1">
        <v>267400</v>
      </c>
      <c r="L397" s="1">
        <v>788200</v>
      </c>
      <c r="M397" s="1">
        <v>788200</v>
      </c>
      <c r="N397" s="1">
        <v>748600</v>
      </c>
      <c r="O397" s="1">
        <f t="shared" si="42"/>
        <v>-39600</v>
      </c>
      <c r="P397" s="4">
        <f t="shared" si="43"/>
        <v>17562.156000000003</v>
      </c>
      <c r="Q397" s="4">
        <f t="shared" si="44"/>
        <v>1372.0434375000002</v>
      </c>
      <c r="R397" s="2"/>
      <c r="T397" s="3">
        <f t="shared" si="45"/>
        <v>-775.64309164972769</v>
      </c>
      <c r="U397" s="3">
        <f t="shared" si="47"/>
        <v>2899.3676563387357</v>
      </c>
      <c r="V397" s="3">
        <f t="shared" si="48"/>
        <v>2123.7245646890078</v>
      </c>
      <c r="X397" s="3">
        <f t="shared" si="46"/>
        <v>22.281344836335958</v>
      </c>
    </row>
    <row r="398" spans="1:24" x14ac:dyDescent="0.2">
      <c r="A398">
        <v>101183</v>
      </c>
      <c r="B398" t="s">
        <v>726</v>
      </c>
      <c r="C398" t="s">
        <v>727</v>
      </c>
      <c r="D398">
        <v>8.34</v>
      </c>
      <c r="E398">
        <v>6324</v>
      </c>
      <c r="F398" t="s">
        <v>728</v>
      </c>
      <c r="G398" t="s">
        <v>98</v>
      </c>
      <c r="H398">
        <v>1</v>
      </c>
      <c r="I398">
        <v>2016</v>
      </c>
      <c r="J398" s="1">
        <v>0</v>
      </c>
      <c r="K398" s="1">
        <v>39600</v>
      </c>
      <c r="L398" s="1">
        <v>39600</v>
      </c>
      <c r="M398" s="1">
        <v>39600</v>
      </c>
      <c r="N398" s="1">
        <v>400</v>
      </c>
      <c r="O398" s="1">
        <f t="shared" si="42"/>
        <v>-39200</v>
      </c>
      <c r="P398" s="4">
        <f t="shared" si="43"/>
        <v>9.3840000000000003</v>
      </c>
      <c r="Q398" s="4">
        <f t="shared" si="44"/>
        <v>1.1251798561151081</v>
      </c>
      <c r="R398" s="2"/>
      <c r="T398" s="3">
        <f t="shared" si="45"/>
        <v>-767.80831294619509</v>
      </c>
      <c r="U398" s="3">
        <f t="shared" si="47"/>
        <v>1.5492212964673984</v>
      </c>
      <c r="V398" s="3">
        <f t="shared" si="48"/>
        <v>-766.25909164972768</v>
      </c>
      <c r="X398" s="3">
        <f t="shared" si="46"/>
        <v>0.23696969696969697</v>
      </c>
    </row>
    <row r="399" spans="1:24" x14ac:dyDescent="0.2">
      <c r="A399">
        <v>880</v>
      </c>
      <c r="B399" t="s">
        <v>1325</v>
      </c>
      <c r="C399" t="s">
        <v>1326</v>
      </c>
      <c r="D399">
        <v>11.69</v>
      </c>
      <c r="E399">
        <v>1010</v>
      </c>
      <c r="F399" t="s">
        <v>16</v>
      </c>
      <c r="H399">
        <v>1</v>
      </c>
      <c r="I399">
        <v>2016</v>
      </c>
      <c r="J399" s="1">
        <v>345800</v>
      </c>
      <c r="K399" s="1">
        <v>198700</v>
      </c>
      <c r="L399" s="1">
        <v>544500</v>
      </c>
      <c r="M399" s="1">
        <v>544500</v>
      </c>
      <c r="N399" s="1">
        <v>505800</v>
      </c>
      <c r="O399" s="1">
        <f t="shared" si="42"/>
        <v>-38700</v>
      </c>
      <c r="P399" s="4">
        <f t="shared" si="43"/>
        <v>11866.068000000001</v>
      </c>
      <c r="Q399" s="4">
        <f t="shared" si="44"/>
        <v>1015.0614200171087</v>
      </c>
      <c r="R399" s="2"/>
      <c r="T399" s="3">
        <f t="shared" si="45"/>
        <v>-758.0148395667793</v>
      </c>
      <c r="U399" s="3">
        <f t="shared" si="47"/>
        <v>1958.990329383025</v>
      </c>
      <c r="V399" s="3">
        <f t="shared" si="48"/>
        <v>1200.9754898162457</v>
      </c>
      <c r="X399" s="3">
        <f t="shared" si="46"/>
        <v>21.792595041322315</v>
      </c>
    </row>
    <row r="400" spans="1:24" x14ac:dyDescent="0.2">
      <c r="A400">
        <v>1389</v>
      </c>
      <c r="B400" t="s">
        <v>1857</v>
      </c>
      <c r="C400" t="s">
        <v>1858</v>
      </c>
      <c r="D400">
        <v>15</v>
      </c>
      <c r="E400">
        <v>1010</v>
      </c>
      <c r="F400" t="s">
        <v>16</v>
      </c>
      <c r="G400" t="s">
        <v>98</v>
      </c>
      <c r="H400">
        <v>1</v>
      </c>
      <c r="I400">
        <v>2016</v>
      </c>
      <c r="J400" s="1">
        <v>111500</v>
      </c>
      <c r="K400" s="1">
        <v>179500</v>
      </c>
      <c r="L400" s="1">
        <v>291000</v>
      </c>
      <c r="M400" s="1">
        <v>291000</v>
      </c>
      <c r="N400" s="1">
        <v>253400</v>
      </c>
      <c r="O400" s="1">
        <f t="shared" si="42"/>
        <v>-37600</v>
      </c>
      <c r="P400" s="4">
        <f t="shared" si="43"/>
        <v>5944.7640000000001</v>
      </c>
      <c r="Q400" s="4">
        <f t="shared" si="44"/>
        <v>396.31760000000003</v>
      </c>
      <c r="R400" s="2"/>
      <c r="T400" s="3">
        <f t="shared" si="45"/>
        <v>-736.46919813206466</v>
      </c>
      <c r="U400" s="3">
        <f t="shared" si="47"/>
        <v>981.43169131209675</v>
      </c>
      <c r="V400" s="3">
        <f t="shared" si="48"/>
        <v>244.96249318003208</v>
      </c>
      <c r="X400" s="3">
        <f t="shared" si="46"/>
        <v>20.428742268041237</v>
      </c>
    </row>
    <row r="401" spans="1:24" x14ac:dyDescent="0.2">
      <c r="A401">
        <v>675</v>
      </c>
      <c r="B401" t="s">
        <v>1048</v>
      </c>
      <c r="C401" t="s">
        <v>1049</v>
      </c>
      <c r="D401">
        <v>17.04</v>
      </c>
      <c r="E401">
        <v>1320</v>
      </c>
      <c r="F401" t="s">
        <v>107</v>
      </c>
      <c r="G401" t="s">
        <v>98</v>
      </c>
      <c r="H401">
        <v>1</v>
      </c>
      <c r="I401">
        <v>2016</v>
      </c>
      <c r="J401" s="1">
        <v>0</v>
      </c>
      <c r="K401" s="1">
        <v>47600</v>
      </c>
      <c r="L401" s="1">
        <v>47600</v>
      </c>
      <c r="M401" s="1">
        <v>47600</v>
      </c>
      <c r="N401" s="1">
        <v>10300</v>
      </c>
      <c r="O401" s="1">
        <f t="shared" si="42"/>
        <v>-37300</v>
      </c>
      <c r="P401" s="4">
        <f t="shared" si="43"/>
        <v>241.63800000000003</v>
      </c>
      <c r="Q401" s="4">
        <f t="shared" si="44"/>
        <v>14.180633802816905</v>
      </c>
      <c r="R401" s="2"/>
      <c r="T401" s="3">
        <f t="shared" si="45"/>
        <v>-730.59311410441512</v>
      </c>
      <c r="U401" s="3">
        <f t="shared" si="47"/>
        <v>39.892448384035504</v>
      </c>
      <c r="V401" s="3">
        <f t="shared" si="48"/>
        <v>-690.70066572037967</v>
      </c>
      <c r="X401" s="3">
        <f t="shared" si="46"/>
        <v>5.076428571428572</v>
      </c>
    </row>
    <row r="402" spans="1:24" x14ac:dyDescent="0.2">
      <c r="A402">
        <v>594</v>
      </c>
      <c r="B402" t="s">
        <v>979</v>
      </c>
      <c r="C402" t="s">
        <v>980</v>
      </c>
      <c r="D402">
        <v>8.01</v>
      </c>
      <c r="E402">
        <v>1010</v>
      </c>
      <c r="F402" t="s">
        <v>16</v>
      </c>
      <c r="H402">
        <v>1</v>
      </c>
      <c r="I402">
        <v>2016</v>
      </c>
      <c r="J402" s="1">
        <v>459400</v>
      </c>
      <c r="K402" s="1">
        <v>257300</v>
      </c>
      <c r="L402" s="1">
        <v>716700</v>
      </c>
      <c r="M402" s="1">
        <v>716700</v>
      </c>
      <c r="N402" s="1">
        <v>684200</v>
      </c>
      <c r="O402" s="1">
        <f t="shared" si="42"/>
        <v>-32500</v>
      </c>
      <c r="P402" s="4">
        <f t="shared" si="43"/>
        <v>16051.332000000002</v>
      </c>
      <c r="Q402" s="4">
        <f t="shared" si="44"/>
        <v>2003.9116104868917</v>
      </c>
      <c r="R402" s="2"/>
      <c r="T402" s="3">
        <f t="shared" si="45"/>
        <v>-636.57576966202396</v>
      </c>
      <c r="U402" s="3">
        <f t="shared" si="47"/>
        <v>2649.943027607485</v>
      </c>
      <c r="V402" s="3">
        <f t="shared" si="48"/>
        <v>2013.367257945461</v>
      </c>
      <c r="X402" s="3">
        <f t="shared" si="46"/>
        <v>22.396165759732106</v>
      </c>
    </row>
    <row r="403" spans="1:24" x14ac:dyDescent="0.2">
      <c r="A403">
        <v>1031</v>
      </c>
      <c r="B403" t="s">
        <v>1505</v>
      </c>
      <c r="C403" t="s">
        <v>1506</v>
      </c>
      <c r="D403">
        <v>11.8</v>
      </c>
      <c r="E403">
        <v>1010</v>
      </c>
      <c r="F403" t="s">
        <v>16</v>
      </c>
      <c r="G403" t="s">
        <v>98</v>
      </c>
      <c r="H403">
        <v>1</v>
      </c>
      <c r="I403">
        <v>2016</v>
      </c>
      <c r="J403" s="1">
        <v>114500</v>
      </c>
      <c r="K403" s="1">
        <v>145200</v>
      </c>
      <c r="L403" s="1">
        <v>259700</v>
      </c>
      <c r="M403" s="1">
        <v>259700</v>
      </c>
      <c r="N403" s="1">
        <v>227900</v>
      </c>
      <c r="O403" s="1">
        <f t="shared" si="42"/>
        <v>-31800</v>
      </c>
      <c r="P403" s="4">
        <f t="shared" si="43"/>
        <v>5346.5340000000006</v>
      </c>
      <c r="Q403" s="4">
        <f t="shared" si="44"/>
        <v>453.09610169491526</v>
      </c>
      <c r="R403" s="2"/>
      <c r="T403" s="3">
        <f t="shared" si="45"/>
        <v>-622.86490693084193</v>
      </c>
      <c r="U403" s="3">
        <f t="shared" si="47"/>
        <v>882.66883366230013</v>
      </c>
      <c r="V403" s="3">
        <f t="shared" si="48"/>
        <v>259.8039267314582</v>
      </c>
      <c r="X403" s="3">
        <f t="shared" si="46"/>
        <v>20.587346938775514</v>
      </c>
    </row>
    <row r="404" spans="1:24" x14ac:dyDescent="0.2">
      <c r="A404">
        <v>1475</v>
      </c>
      <c r="B404" t="s">
        <v>1062</v>
      </c>
      <c r="C404" t="s">
        <v>1063</v>
      </c>
      <c r="D404">
        <v>16.32</v>
      </c>
      <c r="E404">
        <v>1013</v>
      </c>
      <c r="F404" t="s">
        <v>246</v>
      </c>
      <c r="G404" t="s">
        <v>312</v>
      </c>
      <c r="H404">
        <v>1</v>
      </c>
      <c r="I404">
        <v>2016</v>
      </c>
      <c r="J404" s="1">
        <v>46200</v>
      </c>
      <c r="K404" s="1">
        <v>157600</v>
      </c>
      <c r="L404" s="1">
        <v>203800</v>
      </c>
      <c r="M404" s="1">
        <v>203800</v>
      </c>
      <c r="N404" s="1">
        <v>172200</v>
      </c>
      <c r="O404" s="1">
        <f t="shared" si="42"/>
        <v>-31600</v>
      </c>
      <c r="P404" s="4">
        <f t="shared" si="43"/>
        <v>4039.8119999999999</v>
      </c>
      <c r="Q404" s="4">
        <f t="shared" si="44"/>
        <v>247.53749999999999</v>
      </c>
      <c r="R404" s="2"/>
      <c r="T404" s="3">
        <f t="shared" si="45"/>
        <v>-618.94751757907557</v>
      </c>
      <c r="U404" s="3">
        <f t="shared" si="47"/>
        <v>666.93976812921483</v>
      </c>
      <c r="V404" s="3">
        <f t="shared" si="48"/>
        <v>47.992250550139261</v>
      </c>
      <c r="X404" s="3">
        <f t="shared" si="46"/>
        <v>19.822433758586847</v>
      </c>
    </row>
    <row r="405" spans="1:24" x14ac:dyDescent="0.2">
      <c r="A405">
        <v>1291</v>
      </c>
      <c r="B405" t="s">
        <v>1680</v>
      </c>
      <c r="C405" t="s">
        <v>1681</v>
      </c>
      <c r="D405">
        <v>12.9</v>
      </c>
      <c r="E405">
        <v>6332</v>
      </c>
      <c r="F405" t="s">
        <v>1682</v>
      </c>
      <c r="G405" t="s">
        <v>1072</v>
      </c>
      <c r="H405">
        <v>1</v>
      </c>
      <c r="I405">
        <v>2016</v>
      </c>
      <c r="J405" s="1">
        <v>0</v>
      </c>
      <c r="K405" s="1">
        <v>30600</v>
      </c>
      <c r="L405" s="1">
        <v>30600</v>
      </c>
      <c r="M405" s="1">
        <v>30600</v>
      </c>
      <c r="N405" s="1">
        <v>400</v>
      </c>
      <c r="O405" s="1">
        <f t="shared" si="42"/>
        <v>-30200</v>
      </c>
      <c r="P405" s="4">
        <f t="shared" si="43"/>
        <v>9.3840000000000003</v>
      </c>
      <c r="Q405" s="4">
        <f t="shared" si="44"/>
        <v>0.72744186046511627</v>
      </c>
      <c r="R405" s="2"/>
      <c r="T405" s="3">
        <f t="shared" si="45"/>
        <v>-591.5257921167115</v>
      </c>
      <c r="U405" s="3">
        <f t="shared" si="47"/>
        <v>1.5492212964673984</v>
      </c>
      <c r="V405" s="3">
        <f t="shared" si="48"/>
        <v>-589.97657082024409</v>
      </c>
      <c r="X405" s="3">
        <f t="shared" si="46"/>
        <v>0.30666666666666664</v>
      </c>
    </row>
    <row r="406" spans="1:24" x14ac:dyDescent="0.2">
      <c r="A406">
        <v>1214</v>
      </c>
      <c r="B406" t="s">
        <v>1138</v>
      </c>
      <c r="C406" t="s">
        <v>1139</v>
      </c>
      <c r="D406">
        <v>5.03</v>
      </c>
      <c r="E406">
        <v>6334</v>
      </c>
      <c r="F406" t="s">
        <v>348</v>
      </c>
      <c r="G406" t="s">
        <v>98</v>
      </c>
      <c r="H406">
        <v>1</v>
      </c>
      <c r="I406">
        <v>2016</v>
      </c>
      <c r="J406" s="1">
        <v>0</v>
      </c>
      <c r="K406" s="1">
        <v>30200</v>
      </c>
      <c r="L406" s="1">
        <v>30200</v>
      </c>
      <c r="M406" s="1">
        <v>30200</v>
      </c>
      <c r="N406" s="1">
        <v>200</v>
      </c>
      <c r="O406" s="1">
        <f t="shared" si="42"/>
        <v>-30000</v>
      </c>
      <c r="P406" s="4">
        <f t="shared" si="43"/>
        <v>4.6920000000000002</v>
      </c>
      <c r="Q406" s="4">
        <f t="shared" si="44"/>
        <v>0.93280318091451286</v>
      </c>
      <c r="R406" s="2"/>
      <c r="T406" s="3">
        <f t="shared" si="45"/>
        <v>-587.60840276494514</v>
      </c>
      <c r="U406" s="3">
        <f t="shared" si="47"/>
        <v>0.77461064823369918</v>
      </c>
      <c r="V406" s="3">
        <f t="shared" si="48"/>
        <v>-586.83379211671149</v>
      </c>
      <c r="X406" s="3">
        <f t="shared" si="46"/>
        <v>0.15536423841059605</v>
      </c>
    </row>
    <row r="407" spans="1:24" x14ac:dyDescent="0.2">
      <c r="A407">
        <v>627</v>
      </c>
      <c r="B407" t="s">
        <v>1016</v>
      </c>
      <c r="C407" t="s">
        <v>1017</v>
      </c>
      <c r="D407">
        <v>33</v>
      </c>
      <c r="E407">
        <v>6710</v>
      </c>
      <c r="F407" t="s">
        <v>1018</v>
      </c>
      <c r="H407">
        <v>1</v>
      </c>
      <c r="I407">
        <v>2016</v>
      </c>
      <c r="J407" s="1">
        <v>0</v>
      </c>
      <c r="K407" s="1">
        <v>29800</v>
      </c>
      <c r="L407" s="1">
        <v>29800</v>
      </c>
      <c r="M407" s="1">
        <v>29800</v>
      </c>
      <c r="N407" s="1">
        <v>1100</v>
      </c>
      <c r="O407" s="1">
        <f t="shared" si="42"/>
        <v>-28700</v>
      </c>
      <c r="P407" s="4">
        <f t="shared" si="43"/>
        <v>25.806000000000004</v>
      </c>
      <c r="Q407" s="4">
        <f t="shared" si="44"/>
        <v>0.78200000000000014</v>
      </c>
      <c r="R407" s="2"/>
      <c r="T407" s="3">
        <f t="shared" si="45"/>
        <v>-562.14537197846414</v>
      </c>
      <c r="U407" s="3">
        <f t="shared" si="47"/>
        <v>4.2603585652853457</v>
      </c>
      <c r="V407" s="3">
        <f t="shared" si="48"/>
        <v>-557.88501341317874</v>
      </c>
      <c r="X407" s="3">
        <f t="shared" si="46"/>
        <v>0.86597315436241629</v>
      </c>
    </row>
    <row r="408" spans="1:24" x14ac:dyDescent="0.2">
      <c r="A408">
        <v>673</v>
      </c>
      <c r="B408" t="s">
        <v>1166</v>
      </c>
      <c r="C408" t="s">
        <v>1167</v>
      </c>
      <c r="D408">
        <v>12.71</v>
      </c>
      <c r="E408">
        <v>1013</v>
      </c>
      <c r="F408" t="s">
        <v>246</v>
      </c>
      <c r="H408">
        <v>1</v>
      </c>
      <c r="I408">
        <v>2016</v>
      </c>
      <c r="J408" s="1">
        <v>51500</v>
      </c>
      <c r="K408" s="1">
        <v>169300</v>
      </c>
      <c r="L408" s="1">
        <v>220800</v>
      </c>
      <c r="M408" s="1">
        <v>220800</v>
      </c>
      <c r="N408" s="1">
        <v>192800</v>
      </c>
      <c r="O408" s="1">
        <f t="shared" si="42"/>
        <v>-28000</v>
      </c>
      <c r="P408" s="4">
        <f t="shared" si="43"/>
        <v>4523.0880000000006</v>
      </c>
      <c r="Q408" s="4">
        <f t="shared" si="44"/>
        <v>355.86845003933911</v>
      </c>
      <c r="R408" s="2"/>
      <c r="T408" s="3">
        <f t="shared" si="45"/>
        <v>-548.43450924728211</v>
      </c>
      <c r="U408" s="3">
        <f t="shared" si="47"/>
        <v>746.72466489728595</v>
      </c>
      <c r="V408" s="3">
        <f t="shared" si="48"/>
        <v>198.29015565000384</v>
      </c>
      <c r="X408" s="3">
        <f t="shared" si="46"/>
        <v>20.485000000000003</v>
      </c>
    </row>
    <row r="409" spans="1:24" x14ac:dyDescent="0.2">
      <c r="A409">
        <v>1358</v>
      </c>
      <c r="B409" t="s">
        <v>1820</v>
      </c>
      <c r="C409" t="s">
        <v>1821</v>
      </c>
      <c r="D409">
        <v>31</v>
      </c>
      <c r="E409">
        <v>6234</v>
      </c>
      <c r="F409" t="s">
        <v>150</v>
      </c>
      <c r="G409" t="s">
        <v>1072</v>
      </c>
      <c r="H409">
        <v>1</v>
      </c>
      <c r="I409">
        <v>2016</v>
      </c>
      <c r="J409" s="1">
        <v>0</v>
      </c>
      <c r="K409" s="1">
        <v>27900</v>
      </c>
      <c r="L409" s="1">
        <v>27900</v>
      </c>
      <c r="M409" s="1">
        <v>27900</v>
      </c>
      <c r="N409" s="1">
        <v>1800</v>
      </c>
      <c r="O409" s="1">
        <f t="shared" si="42"/>
        <v>-26100</v>
      </c>
      <c r="P409" s="4">
        <f t="shared" si="43"/>
        <v>42.228000000000002</v>
      </c>
      <c r="Q409" s="4">
        <f t="shared" si="44"/>
        <v>1.3621935483870968</v>
      </c>
      <c r="R409" s="2"/>
      <c r="T409" s="3">
        <f t="shared" si="45"/>
        <v>-511.21931040550231</v>
      </c>
      <c r="U409" s="3">
        <f t="shared" si="47"/>
        <v>6.9714958341032922</v>
      </c>
      <c r="V409" s="3">
        <f t="shared" si="48"/>
        <v>-504.24781457139903</v>
      </c>
      <c r="X409" s="3">
        <f t="shared" si="46"/>
        <v>1.5135483870967743</v>
      </c>
    </row>
    <row r="410" spans="1:24" x14ac:dyDescent="0.2">
      <c r="A410">
        <v>1084</v>
      </c>
      <c r="B410" t="s">
        <v>2119</v>
      </c>
      <c r="C410" t="s">
        <v>2120</v>
      </c>
      <c r="D410">
        <v>0.63</v>
      </c>
      <c r="E410">
        <v>6133</v>
      </c>
      <c r="F410" t="s">
        <v>1117</v>
      </c>
      <c r="G410" t="s">
        <v>98</v>
      </c>
      <c r="H410">
        <v>1</v>
      </c>
      <c r="I410">
        <v>2016</v>
      </c>
      <c r="J410" s="1">
        <v>0</v>
      </c>
      <c r="K410" s="1">
        <v>23200</v>
      </c>
      <c r="L410" s="1">
        <v>23200</v>
      </c>
      <c r="M410" s="1">
        <v>23200</v>
      </c>
      <c r="N410" s="1">
        <v>100</v>
      </c>
      <c r="O410" s="1">
        <f t="shared" si="42"/>
        <v>-23100</v>
      </c>
      <c r="P410" s="4">
        <f t="shared" si="43"/>
        <v>2.3460000000000001</v>
      </c>
      <c r="Q410" s="4">
        <f t="shared" si="44"/>
        <v>3.7238095238095239</v>
      </c>
      <c r="R410" s="2"/>
      <c r="T410" s="3">
        <f t="shared" si="45"/>
        <v>-452.45847012900782</v>
      </c>
      <c r="U410" s="3">
        <f t="shared" si="47"/>
        <v>0.38730532411684959</v>
      </c>
      <c r="V410" s="3">
        <f t="shared" si="48"/>
        <v>-452.071164804891</v>
      </c>
      <c r="X410" s="3">
        <f t="shared" si="46"/>
        <v>0.10112068965517242</v>
      </c>
    </row>
    <row r="411" spans="1:24" x14ac:dyDescent="0.2">
      <c r="A411">
        <v>1365</v>
      </c>
      <c r="B411" t="s">
        <v>1830</v>
      </c>
      <c r="C411" t="s">
        <v>1831</v>
      </c>
      <c r="D411">
        <v>2.9</v>
      </c>
      <c r="E411">
        <v>6235</v>
      </c>
      <c r="F411" t="s">
        <v>1106</v>
      </c>
      <c r="G411" t="s">
        <v>98</v>
      </c>
      <c r="H411">
        <v>1</v>
      </c>
      <c r="I411">
        <v>2016</v>
      </c>
      <c r="J411" s="1">
        <v>0</v>
      </c>
      <c r="K411" s="1">
        <v>22400</v>
      </c>
      <c r="L411" s="1">
        <v>22400</v>
      </c>
      <c r="M411" s="1">
        <v>22400</v>
      </c>
      <c r="N411" s="1">
        <v>200</v>
      </c>
      <c r="O411" s="1">
        <f t="shared" si="42"/>
        <v>-22200</v>
      </c>
      <c r="P411" s="4">
        <f t="shared" si="43"/>
        <v>4.6920000000000002</v>
      </c>
      <c r="Q411" s="4">
        <f t="shared" si="44"/>
        <v>1.6179310344827587</v>
      </c>
      <c r="R411" s="2"/>
      <c r="T411" s="3">
        <f t="shared" si="45"/>
        <v>-434.83021804605943</v>
      </c>
      <c r="U411" s="3">
        <f t="shared" si="47"/>
        <v>0.77461064823369918</v>
      </c>
      <c r="V411" s="3">
        <f t="shared" si="48"/>
        <v>-434.05560739782572</v>
      </c>
      <c r="X411" s="3">
        <f t="shared" si="46"/>
        <v>0.20946428571428574</v>
      </c>
    </row>
    <row r="412" spans="1:24" x14ac:dyDescent="0.2">
      <c r="A412">
        <v>1100</v>
      </c>
      <c r="B412" t="s">
        <v>1154</v>
      </c>
      <c r="C412" t="s">
        <v>1155</v>
      </c>
      <c r="D412">
        <v>8.4</v>
      </c>
      <c r="E412">
        <v>6335</v>
      </c>
      <c r="F412" t="s">
        <v>89</v>
      </c>
      <c r="G412" t="s">
        <v>98</v>
      </c>
      <c r="H412">
        <v>1</v>
      </c>
      <c r="I412">
        <v>2016</v>
      </c>
      <c r="J412" s="1">
        <v>0</v>
      </c>
      <c r="K412" s="1">
        <v>21000</v>
      </c>
      <c r="L412" s="1">
        <v>21000</v>
      </c>
      <c r="M412" s="1">
        <v>21000</v>
      </c>
      <c r="N412" s="1">
        <v>400</v>
      </c>
      <c r="O412" s="1">
        <f t="shared" si="42"/>
        <v>-20600</v>
      </c>
      <c r="P412" s="4">
        <f t="shared" si="43"/>
        <v>9.3840000000000003</v>
      </c>
      <c r="Q412" s="4">
        <f t="shared" si="44"/>
        <v>1.1171428571428572</v>
      </c>
      <c r="R412" s="2"/>
      <c r="T412" s="3">
        <f t="shared" si="45"/>
        <v>-403.49110323192906</v>
      </c>
      <c r="U412" s="3">
        <f t="shared" si="47"/>
        <v>1.5492212964673984</v>
      </c>
      <c r="V412" s="3">
        <f t="shared" si="48"/>
        <v>-401.94188193546165</v>
      </c>
      <c r="X412" s="3">
        <f t="shared" si="46"/>
        <v>0.4468571428571429</v>
      </c>
    </row>
    <row r="413" spans="1:24" x14ac:dyDescent="0.2">
      <c r="A413">
        <v>1338</v>
      </c>
      <c r="B413" t="s">
        <v>1802</v>
      </c>
      <c r="C413" t="s">
        <v>1803</v>
      </c>
      <c r="D413">
        <v>5.28</v>
      </c>
      <c r="E413">
        <v>1010</v>
      </c>
      <c r="F413" t="s">
        <v>16</v>
      </c>
      <c r="G413" t="s">
        <v>98</v>
      </c>
      <c r="H413">
        <v>1</v>
      </c>
      <c r="I413">
        <v>2016</v>
      </c>
      <c r="J413" s="1">
        <v>518300</v>
      </c>
      <c r="K413" s="1">
        <v>174200</v>
      </c>
      <c r="L413" s="1">
        <v>692500</v>
      </c>
      <c r="M413" s="1">
        <v>692500</v>
      </c>
      <c r="N413" s="1">
        <v>673600</v>
      </c>
      <c r="O413" s="1">
        <f t="shared" si="42"/>
        <v>-18900</v>
      </c>
      <c r="P413" s="4">
        <f t="shared" si="43"/>
        <v>15802.656000000001</v>
      </c>
      <c r="Q413" s="4">
        <f t="shared" si="44"/>
        <v>2992.9272727272728</v>
      </c>
      <c r="R413" s="2"/>
      <c r="T413" s="3">
        <f t="shared" si="45"/>
        <v>-370.1932937419154</v>
      </c>
      <c r="U413" s="3">
        <f t="shared" si="47"/>
        <v>2608.8886632510985</v>
      </c>
      <c r="V413" s="3">
        <f t="shared" si="48"/>
        <v>2238.6953695091829</v>
      </c>
      <c r="X413" s="3">
        <f t="shared" si="46"/>
        <v>22.819719855595668</v>
      </c>
    </row>
    <row r="414" spans="1:24" x14ac:dyDescent="0.2">
      <c r="A414">
        <v>102897</v>
      </c>
      <c r="B414" t="s">
        <v>373</v>
      </c>
      <c r="C414" t="s">
        <v>374</v>
      </c>
      <c r="D414">
        <v>5.9</v>
      </c>
      <c r="E414">
        <v>1093</v>
      </c>
      <c r="F414" t="s">
        <v>375</v>
      </c>
      <c r="H414">
        <v>4</v>
      </c>
      <c r="I414">
        <v>2016</v>
      </c>
      <c r="J414" s="1">
        <v>96500</v>
      </c>
      <c r="K414" s="1">
        <v>233500</v>
      </c>
      <c r="L414" s="1">
        <v>330000</v>
      </c>
      <c r="M414" s="1">
        <v>330000</v>
      </c>
      <c r="N414" s="1">
        <v>313100</v>
      </c>
      <c r="O414" s="1">
        <f t="shared" si="42"/>
        <v>-16900</v>
      </c>
      <c r="P414" s="4">
        <f t="shared" si="43"/>
        <v>7345.3260000000009</v>
      </c>
      <c r="Q414" s="4">
        <f t="shared" si="44"/>
        <v>1244.9705084745763</v>
      </c>
      <c r="R414" s="2"/>
      <c r="T414" s="3">
        <f t="shared" si="45"/>
        <v>-331.01940022425242</v>
      </c>
      <c r="U414" s="3">
        <f t="shared" si="47"/>
        <v>1212.6529698098561</v>
      </c>
      <c r="V414" s="3">
        <f t="shared" si="48"/>
        <v>881.63356958560371</v>
      </c>
      <c r="X414" s="3">
        <f t="shared" si="46"/>
        <v>22.25856363636364</v>
      </c>
    </row>
    <row r="415" spans="1:24" x14ac:dyDescent="0.2">
      <c r="A415">
        <v>102759</v>
      </c>
      <c r="B415" t="s">
        <v>522</v>
      </c>
      <c r="C415" t="s">
        <v>523</v>
      </c>
      <c r="D415">
        <v>2.1</v>
      </c>
      <c r="E415">
        <v>6514</v>
      </c>
      <c r="F415" t="s">
        <v>122</v>
      </c>
      <c r="G415" t="s">
        <v>98</v>
      </c>
      <c r="H415">
        <v>1</v>
      </c>
      <c r="I415">
        <v>2016</v>
      </c>
      <c r="J415" s="1">
        <v>0</v>
      </c>
      <c r="K415" s="1">
        <v>16900</v>
      </c>
      <c r="L415" s="1">
        <v>16900</v>
      </c>
      <c r="M415" s="1">
        <v>16900</v>
      </c>
      <c r="N415" s="1">
        <v>600</v>
      </c>
      <c r="O415" s="1">
        <f t="shared" si="42"/>
        <v>-16300</v>
      </c>
      <c r="P415" s="4">
        <f t="shared" si="43"/>
        <v>14.076000000000001</v>
      </c>
      <c r="Q415" s="4">
        <f t="shared" si="44"/>
        <v>6.7028571428571428</v>
      </c>
      <c r="R415" s="2"/>
      <c r="T415" s="3">
        <f t="shared" si="45"/>
        <v>-319.26723216895357</v>
      </c>
      <c r="U415" s="3">
        <f t="shared" si="47"/>
        <v>2.3238319447010971</v>
      </c>
      <c r="V415" s="3">
        <f t="shared" si="48"/>
        <v>-316.94340022425246</v>
      </c>
      <c r="X415" s="3">
        <f t="shared" si="46"/>
        <v>0.83289940828402376</v>
      </c>
    </row>
    <row r="416" spans="1:24" x14ac:dyDescent="0.2">
      <c r="A416">
        <v>194</v>
      </c>
      <c r="B416" t="s">
        <v>1093</v>
      </c>
      <c r="C416" t="s">
        <v>1094</v>
      </c>
      <c r="D416">
        <v>2.7</v>
      </c>
      <c r="E416">
        <v>6324</v>
      </c>
      <c r="F416" t="s">
        <v>728</v>
      </c>
      <c r="G416" t="s">
        <v>98</v>
      </c>
      <c r="H416">
        <v>1</v>
      </c>
      <c r="I416">
        <v>2016</v>
      </c>
      <c r="J416" s="1">
        <v>0</v>
      </c>
      <c r="K416" s="1">
        <v>10800</v>
      </c>
      <c r="L416" s="1">
        <v>10800</v>
      </c>
      <c r="M416" s="1">
        <v>10800</v>
      </c>
      <c r="N416" s="1">
        <v>100</v>
      </c>
      <c r="O416" s="1">
        <f t="shared" si="42"/>
        <v>-10700</v>
      </c>
      <c r="P416" s="4">
        <f t="shared" si="43"/>
        <v>2.3460000000000001</v>
      </c>
      <c r="Q416" s="4">
        <f t="shared" si="44"/>
        <v>0.86888888888888882</v>
      </c>
      <c r="R416" s="2"/>
      <c r="T416" s="3">
        <f t="shared" si="45"/>
        <v>-209.58033031949708</v>
      </c>
      <c r="U416" s="3">
        <f t="shared" si="47"/>
        <v>0.38730532411684959</v>
      </c>
      <c r="V416" s="3">
        <f t="shared" si="48"/>
        <v>-209.19302499538023</v>
      </c>
      <c r="X416" s="3">
        <f t="shared" si="46"/>
        <v>0.21722222222222221</v>
      </c>
    </row>
    <row r="417" spans="1:24" x14ac:dyDescent="0.2">
      <c r="A417">
        <v>530</v>
      </c>
      <c r="B417" t="s">
        <v>854</v>
      </c>
      <c r="C417" t="s">
        <v>855</v>
      </c>
      <c r="D417">
        <v>6.91</v>
      </c>
      <c r="E417">
        <v>1010</v>
      </c>
      <c r="F417" t="s">
        <v>16</v>
      </c>
      <c r="G417" t="s">
        <v>98</v>
      </c>
      <c r="H417">
        <v>1</v>
      </c>
      <c r="I417">
        <v>2016</v>
      </c>
      <c r="J417" s="1">
        <v>496700</v>
      </c>
      <c r="K417" s="1">
        <v>258000</v>
      </c>
      <c r="L417" s="1">
        <v>754700</v>
      </c>
      <c r="M417" s="1">
        <v>754700</v>
      </c>
      <c r="N417" s="1">
        <v>744400</v>
      </c>
      <c r="O417" s="1">
        <f t="shared" si="42"/>
        <v>-10300</v>
      </c>
      <c r="P417" s="4">
        <f t="shared" si="43"/>
        <v>17463.624</v>
      </c>
      <c r="Q417" s="4">
        <f t="shared" si="44"/>
        <v>2527.2972503617943</v>
      </c>
      <c r="R417" s="2"/>
      <c r="T417" s="3">
        <f t="shared" si="45"/>
        <v>-201.74555161596453</v>
      </c>
      <c r="U417" s="3">
        <f t="shared" si="47"/>
        <v>2883.1008327258278</v>
      </c>
      <c r="V417" s="3">
        <f t="shared" si="48"/>
        <v>2681.3552811098634</v>
      </c>
      <c r="X417" s="3">
        <f t="shared" si="46"/>
        <v>23.139822446005034</v>
      </c>
    </row>
    <row r="418" spans="1:24" x14ac:dyDescent="0.2">
      <c r="A418">
        <v>990</v>
      </c>
      <c r="B418" t="s">
        <v>1450</v>
      </c>
      <c r="C418" t="s">
        <v>1451</v>
      </c>
      <c r="D418">
        <v>10.9</v>
      </c>
      <c r="E418">
        <v>1320</v>
      </c>
      <c r="F418" t="s">
        <v>107</v>
      </c>
      <c r="G418" t="s">
        <v>1072</v>
      </c>
      <c r="H418">
        <v>1</v>
      </c>
      <c r="I418">
        <v>2016</v>
      </c>
      <c r="J418" s="1">
        <v>3800</v>
      </c>
      <c r="K418" s="1">
        <v>10900</v>
      </c>
      <c r="L418" s="1">
        <v>14700</v>
      </c>
      <c r="M418" s="1">
        <v>14700</v>
      </c>
      <c r="N418" s="1">
        <v>4900</v>
      </c>
      <c r="O418" s="1">
        <f t="shared" si="42"/>
        <v>-9800</v>
      </c>
      <c r="P418" s="4">
        <f t="shared" si="43"/>
        <v>114.95400000000001</v>
      </c>
      <c r="Q418" s="4">
        <f t="shared" si="44"/>
        <v>10.546238532110092</v>
      </c>
      <c r="R418" s="2"/>
      <c r="T418" s="3">
        <f t="shared" si="45"/>
        <v>-191.95207823654877</v>
      </c>
      <c r="U418" s="3">
        <f t="shared" si="47"/>
        <v>18.977960881725629</v>
      </c>
      <c r="V418" s="3">
        <f t="shared" si="48"/>
        <v>-172.97411735482314</v>
      </c>
      <c r="X418" s="3">
        <f t="shared" si="46"/>
        <v>7.8200000000000012</v>
      </c>
    </row>
    <row r="419" spans="1:24" x14ac:dyDescent="0.2">
      <c r="A419">
        <v>243</v>
      </c>
      <c r="B419" t="s">
        <v>1962</v>
      </c>
      <c r="C419" t="s">
        <v>1963</v>
      </c>
      <c r="D419">
        <v>1.1000000000000001</v>
      </c>
      <c r="E419">
        <v>1300</v>
      </c>
      <c r="F419" t="s">
        <v>266</v>
      </c>
      <c r="G419" t="s">
        <v>98</v>
      </c>
      <c r="H419">
        <v>1</v>
      </c>
      <c r="I419">
        <v>2016</v>
      </c>
      <c r="J419" s="1">
        <v>0</v>
      </c>
      <c r="K419" s="1">
        <v>8800</v>
      </c>
      <c r="L419" s="1">
        <v>8800</v>
      </c>
      <c r="M419" s="1">
        <v>8800</v>
      </c>
      <c r="N419" s="1">
        <v>900</v>
      </c>
      <c r="O419" s="1">
        <f t="shared" si="42"/>
        <v>-7900</v>
      </c>
      <c r="P419" s="4">
        <f t="shared" si="43"/>
        <v>21.114000000000001</v>
      </c>
      <c r="Q419" s="4">
        <f t="shared" si="44"/>
        <v>19.194545454545455</v>
      </c>
      <c r="R419" s="2"/>
      <c r="T419" s="3">
        <f t="shared" si="45"/>
        <v>-154.73687939476889</v>
      </c>
      <c r="U419" s="3">
        <f t="shared" si="47"/>
        <v>3.4857479170516461</v>
      </c>
      <c r="V419" s="3">
        <f t="shared" si="48"/>
        <v>-151.25113147771725</v>
      </c>
      <c r="X419" s="3">
        <f t="shared" si="46"/>
        <v>2.3993181818181819</v>
      </c>
    </row>
    <row r="420" spans="1:24" x14ac:dyDescent="0.2">
      <c r="A420">
        <v>1403</v>
      </c>
      <c r="B420" t="s">
        <v>1870</v>
      </c>
      <c r="C420" t="s">
        <v>1871</v>
      </c>
      <c r="D420">
        <v>3.1</v>
      </c>
      <c r="E420">
        <v>6810</v>
      </c>
      <c r="F420" t="s">
        <v>1872</v>
      </c>
      <c r="G420" t="s">
        <v>98</v>
      </c>
      <c r="H420">
        <v>1</v>
      </c>
      <c r="I420">
        <v>2016</v>
      </c>
      <c r="J420" s="1">
        <v>0</v>
      </c>
      <c r="K420" s="1">
        <v>7800</v>
      </c>
      <c r="L420" s="1">
        <v>7800</v>
      </c>
      <c r="M420" s="1">
        <v>7800</v>
      </c>
      <c r="N420" s="1">
        <v>100</v>
      </c>
      <c r="O420" s="1">
        <f t="shared" si="42"/>
        <v>-7700</v>
      </c>
      <c r="P420" s="4">
        <f t="shared" si="43"/>
        <v>2.3460000000000001</v>
      </c>
      <c r="Q420" s="4">
        <f t="shared" si="44"/>
        <v>0.75677419354838715</v>
      </c>
      <c r="R420" s="2"/>
      <c r="T420" s="3">
        <f t="shared" si="45"/>
        <v>-150.81949004300259</v>
      </c>
      <c r="U420" s="3">
        <f t="shared" si="47"/>
        <v>0.38730532411684959</v>
      </c>
      <c r="V420" s="3">
        <f t="shared" si="48"/>
        <v>-150.43218471888574</v>
      </c>
      <c r="X420" s="3">
        <f t="shared" si="46"/>
        <v>0.30076923076923079</v>
      </c>
    </row>
    <row r="421" spans="1:24" x14ac:dyDescent="0.2">
      <c r="A421">
        <v>837</v>
      </c>
      <c r="B421" t="s">
        <v>608</v>
      </c>
      <c r="C421" t="s">
        <v>609</v>
      </c>
      <c r="D421">
        <v>1.59</v>
      </c>
      <c r="E421">
        <v>1090</v>
      </c>
      <c r="F421" t="s">
        <v>24</v>
      </c>
      <c r="G421" t="s">
        <v>98</v>
      </c>
      <c r="H421">
        <v>3</v>
      </c>
      <c r="I421">
        <v>2016</v>
      </c>
      <c r="J421" s="1">
        <v>355900</v>
      </c>
      <c r="K421" s="1">
        <v>147100</v>
      </c>
      <c r="L421" s="1">
        <v>503000</v>
      </c>
      <c r="M421" s="1">
        <v>503000</v>
      </c>
      <c r="N421" s="1">
        <v>501900</v>
      </c>
      <c r="O421" s="1">
        <f t="shared" si="42"/>
        <v>-1100</v>
      </c>
      <c r="P421" s="4">
        <f t="shared" si="43"/>
        <v>11774.574000000001</v>
      </c>
      <c r="Q421" s="4">
        <f t="shared" si="44"/>
        <v>7405.3924528301886</v>
      </c>
      <c r="R421" s="2"/>
      <c r="T421" s="3">
        <f t="shared" si="45"/>
        <v>-21.545641434714657</v>
      </c>
      <c r="U421" s="3">
        <f t="shared" si="47"/>
        <v>1943.8854217424678</v>
      </c>
      <c r="V421" s="3">
        <f t="shared" si="48"/>
        <v>1922.339780307753</v>
      </c>
      <c r="X421" s="3">
        <f t="shared" si="46"/>
        <v>23.408695825049701</v>
      </c>
    </row>
    <row r="422" spans="1:24" x14ac:dyDescent="0.2">
      <c r="A422">
        <v>1423</v>
      </c>
      <c r="B422" t="s">
        <v>1529</v>
      </c>
      <c r="C422" t="s">
        <v>1530</v>
      </c>
      <c r="D422">
        <v>777.62</v>
      </c>
      <c r="E422">
        <v>9000</v>
      </c>
      <c r="F422" t="s">
        <v>1350</v>
      </c>
      <c r="G422" t="s">
        <v>1072</v>
      </c>
      <c r="H422">
        <v>1</v>
      </c>
      <c r="I422">
        <v>2016</v>
      </c>
      <c r="J422" s="1">
        <v>0</v>
      </c>
      <c r="K422" s="1">
        <v>311000</v>
      </c>
      <c r="L422" s="1">
        <v>311000</v>
      </c>
      <c r="M422" s="1">
        <v>311000</v>
      </c>
      <c r="N422" s="1">
        <v>311000</v>
      </c>
      <c r="O422" s="1">
        <f t="shared" si="42"/>
        <v>0</v>
      </c>
      <c r="P422" s="4">
        <f t="shared" si="43"/>
        <v>7296.06</v>
      </c>
      <c r="Q422" s="4">
        <f t="shared" si="44"/>
        <v>9.3825518890975026</v>
      </c>
      <c r="R422" s="2"/>
      <c r="T422" s="3">
        <f t="shared" si="45"/>
        <v>0</v>
      </c>
      <c r="U422" s="3">
        <f t="shared" si="47"/>
        <v>1204.5195580034022</v>
      </c>
      <c r="V422" s="3">
        <f t="shared" si="48"/>
        <v>1204.5195580034022</v>
      </c>
      <c r="X422" s="3">
        <f t="shared" si="46"/>
        <v>23.46</v>
      </c>
    </row>
    <row r="423" spans="1:24" x14ac:dyDescent="0.2">
      <c r="A423">
        <v>1440</v>
      </c>
      <c r="B423" t="s">
        <v>1541</v>
      </c>
      <c r="C423" t="s">
        <v>1542</v>
      </c>
      <c r="D423">
        <v>919</v>
      </c>
      <c r="E423">
        <v>9000</v>
      </c>
      <c r="F423" t="s">
        <v>1350</v>
      </c>
      <c r="G423" t="s">
        <v>1072</v>
      </c>
      <c r="H423">
        <v>1</v>
      </c>
      <c r="I423">
        <v>2016</v>
      </c>
      <c r="J423" s="1">
        <v>0</v>
      </c>
      <c r="K423" s="1">
        <v>367600</v>
      </c>
      <c r="L423" s="1">
        <v>367600</v>
      </c>
      <c r="M423" s="1">
        <v>367600</v>
      </c>
      <c r="N423" s="1">
        <v>367600</v>
      </c>
      <c r="O423" s="1">
        <f t="shared" si="42"/>
        <v>0</v>
      </c>
      <c r="P423" s="4">
        <f t="shared" si="43"/>
        <v>8623.8960000000006</v>
      </c>
      <c r="Q423" s="4">
        <f t="shared" si="44"/>
        <v>9.3840000000000003</v>
      </c>
      <c r="R423" s="2"/>
      <c r="T423" s="3">
        <f t="shared" si="45"/>
        <v>0</v>
      </c>
      <c r="U423" s="3">
        <f t="shared" si="47"/>
        <v>1423.7343714535391</v>
      </c>
      <c r="V423" s="3">
        <f t="shared" si="48"/>
        <v>1423.7343714535391</v>
      </c>
      <c r="X423" s="3">
        <f t="shared" si="46"/>
        <v>23.46</v>
      </c>
    </row>
    <row r="424" spans="1:24" x14ac:dyDescent="0.2">
      <c r="A424">
        <v>1439</v>
      </c>
      <c r="B424" t="s">
        <v>1539</v>
      </c>
      <c r="C424" t="s">
        <v>1540</v>
      </c>
      <c r="D424">
        <v>110.35</v>
      </c>
      <c r="E424">
        <v>9000</v>
      </c>
      <c r="F424" t="s">
        <v>1350</v>
      </c>
      <c r="G424" t="s">
        <v>1072</v>
      </c>
      <c r="H424">
        <v>1</v>
      </c>
      <c r="I424">
        <v>2016</v>
      </c>
      <c r="J424" s="1">
        <v>0</v>
      </c>
      <c r="K424" s="1">
        <v>77200</v>
      </c>
      <c r="L424" s="1">
        <v>77200</v>
      </c>
      <c r="M424" s="1">
        <v>77200</v>
      </c>
      <c r="N424" s="1">
        <v>77200</v>
      </c>
      <c r="O424" s="1">
        <f t="shared" si="42"/>
        <v>0</v>
      </c>
      <c r="P424" s="4">
        <f t="shared" si="43"/>
        <v>1811.1120000000001</v>
      </c>
      <c r="Q424" s="4">
        <f t="shared" si="44"/>
        <v>16.412433167195289</v>
      </c>
      <c r="R424" s="2"/>
      <c r="T424" s="3">
        <f t="shared" si="45"/>
        <v>0</v>
      </c>
      <c r="U424" s="3">
        <f t="shared" si="47"/>
        <v>298.99971021820784</v>
      </c>
      <c r="V424" s="3">
        <f t="shared" si="48"/>
        <v>298.99971021820784</v>
      </c>
      <c r="X424" s="3">
        <f t="shared" si="46"/>
        <v>23.46</v>
      </c>
    </row>
    <row r="425" spans="1:24" x14ac:dyDescent="0.2">
      <c r="A425">
        <v>1435</v>
      </c>
      <c r="B425" t="s">
        <v>1531</v>
      </c>
      <c r="C425" t="s">
        <v>1532</v>
      </c>
      <c r="D425">
        <v>114.7</v>
      </c>
      <c r="E425">
        <v>9000</v>
      </c>
      <c r="F425" t="s">
        <v>1350</v>
      </c>
      <c r="G425" t="s">
        <v>1072</v>
      </c>
      <c r="H425">
        <v>1</v>
      </c>
      <c r="I425">
        <v>2016</v>
      </c>
      <c r="J425" s="1">
        <v>0</v>
      </c>
      <c r="K425" s="1">
        <v>80300</v>
      </c>
      <c r="L425" s="1">
        <v>80300</v>
      </c>
      <c r="M425" s="1">
        <v>80300</v>
      </c>
      <c r="N425" s="1">
        <v>80300</v>
      </c>
      <c r="O425" s="1">
        <f t="shared" si="42"/>
        <v>0</v>
      </c>
      <c r="P425" s="4">
        <f t="shared" si="43"/>
        <v>1883.838</v>
      </c>
      <c r="Q425" s="4">
        <f t="shared" si="44"/>
        <v>16.424045335658239</v>
      </c>
      <c r="R425" s="2"/>
      <c r="T425" s="3">
        <f t="shared" si="45"/>
        <v>0</v>
      </c>
      <c r="U425" s="3">
        <f t="shared" si="47"/>
        <v>311.00617526583017</v>
      </c>
      <c r="V425" s="3">
        <f t="shared" si="48"/>
        <v>311.00617526583017</v>
      </c>
      <c r="X425" s="3">
        <f t="shared" si="46"/>
        <v>23.46</v>
      </c>
    </row>
    <row r="426" spans="1:24" x14ac:dyDescent="0.2">
      <c r="A426">
        <v>1436</v>
      </c>
      <c r="B426" t="s">
        <v>1533</v>
      </c>
      <c r="C426" t="s">
        <v>1534</v>
      </c>
      <c r="D426">
        <v>64.849999999999994</v>
      </c>
      <c r="E426">
        <v>9000</v>
      </c>
      <c r="F426" t="s">
        <v>1350</v>
      </c>
      <c r="G426" t="s">
        <v>1072</v>
      </c>
      <c r="H426">
        <v>1</v>
      </c>
      <c r="I426">
        <v>2016</v>
      </c>
      <c r="J426" s="1">
        <v>0</v>
      </c>
      <c r="K426" s="1">
        <v>51900</v>
      </c>
      <c r="L426" s="1">
        <v>51900</v>
      </c>
      <c r="M426" s="1">
        <v>51900</v>
      </c>
      <c r="N426" s="1">
        <v>51900</v>
      </c>
      <c r="O426" s="1">
        <f t="shared" si="42"/>
        <v>0</v>
      </c>
      <c r="P426" s="4">
        <f t="shared" si="43"/>
        <v>1217.5740000000001</v>
      </c>
      <c r="Q426" s="4">
        <f t="shared" si="44"/>
        <v>18.775235158057058</v>
      </c>
      <c r="R426" s="2"/>
      <c r="T426" s="3">
        <f t="shared" si="45"/>
        <v>0</v>
      </c>
      <c r="U426" s="3">
        <f t="shared" si="47"/>
        <v>201.0114632166449</v>
      </c>
      <c r="V426" s="3">
        <f t="shared" si="48"/>
        <v>201.0114632166449</v>
      </c>
      <c r="X426" s="3">
        <f t="shared" si="46"/>
        <v>23.46</v>
      </c>
    </row>
    <row r="427" spans="1:24" x14ac:dyDescent="0.2">
      <c r="A427">
        <v>1441</v>
      </c>
      <c r="B427" t="s">
        <v>1543</v>
      </c>
      <c r="C427" t="s">
        <v>1544</v>
      </c>
      <c r="D427">
        <v>6.8</v>
      </c>
      <c r="E427">
        <v>9000</v>
      </c>
      <c r="F427" t="s">
        <v>1350</v>
      </c>
      <c r="G427" t="s">
        <v>1072</v>
      </c>
      <c r="H427">
        <v>1</v>
      </c>
      <c r="I427">
        <v>2016</v>
      </c>
      <c r="J427" s="1">
        <v>0</v>
      </c>
      <c r="K427" s="1">
        <v>6800</v>
      </c>
      <c r="L427" s="1">
        <v>6800</v>
      </c>
      <c r="M427" s="1">
        <v>6800</v>
      </c>
      <c r="N427" s="1">
        <v>6800</v>
      </c>
      <c r="O427" s="1">
        <f t="shared" si="42"/>
        <v>0</v>
      </c>
      <c r="P427" s="4">
        <f t="shared" si="43"/>
        <v>159.52799999999999</v>
      </c>
      <c r="Q427" s="4">
        <f t="shared" si="44"/>
        <v>23.46</v>
      </c>
      <c r="R427" s="2"/>
      <c r="T427" s="3">
        <f t="shared" si="45"/>
        <v>0</v>
      </c>
      <c r="U427" s="3">
        <f t="shared" si="47"/>
        <v>26.336762039945768</v>
      </c>
      <c r="V427" s="3">
        <f t="shared" si="48"/>
        <v>26.336762039945768</v>
      </c>
      <c r="X427" s="3">
        <f t="shared" si="46"/>
        <v>23.46</v>
      </c>
    </row>
    <row r="428" spans="1:24" x14ac:dyDescent="0.2">
      <c r="A428">
        <v>1206</v>
      </c>
      <c r="B428" t="s">
        <v>1797</v>
      </c>
      <c r="C428" t="s">
        <v>1798</v>
      </c>
      <c r="D428">
        <v>556</v>
      </c>
      <c r="E428">
        <v>9000</v>
      </c>
      <c r="F428" t="s">
        <v>1350</v>
      </c>
      <c r="G428" t="s">
        <v>1799</v>
      </c>
      <c r="H428">
        <v>1</v>
      </c>
      <c r="I428">
        <v>2016</v>
      </c>
      <c r="J428" s="1">
        <v>0</v>
      </c>
      <c r="K428" s="1">
        <v>565200</v>
      </c>
      <c r="L428" s="1">
        <v>565200</v>
      </c>
      <c r="M428" s="1">
        <v>565200</v>
      </c>
      <c r="N428" s="1">
        <v>565200</v>
      </c>
      <c r="O428" s="1">
        <f t="shared" si="42"/>
        <v>0</v>
      </c>
      <c r="P428" s="4">
        <f t="shared" si="43"/>
        <v>13259.592000000002</v>
      </c>
      <c r="Q428" s="4">
        <f t="shared" si="44"/>
        <v>23.848187050359716</v>
      </c>
      <c r="R428" s="2"/>
      <c r="T428" s="3">
        <f t="shared" si="45"/>
        <v>0</v>
      </c>
      <c r="U428" s="3">
        <f t="shared" si="47"/>
        <v>2189.0496919084339</v>
      </c>
      <c r="V428" s="3">
        <f t="shared" si="48"/>
        <v>2189.0496919084339</v>
      </c>
      <c r="X428" s="3">
        <f t="shared" si="46"/>
        <v>23.46</v>
      </c>
    </row>
    <row r="429" spans="1:24" x14ac:dyDescent="0.2">
      <c r="A429">
        <v>1327</v>
      </c>
      <c r="B429" t="s">
        <v>1712</v>
      </c>
      <c r="C429" t="s">
        <v>1713</v>
      </c>
      <c r="D429">
        <v>385.4</v>
      </c>
      <c r="E429">
        <v>9035</v>
      </c>
      <c r="F429" t="s">
        <v>284</v>
      </c>
      <c r="G429" t="s">
        <v>1072</v>
      </c>
      <c r="H429">
        <v>1</v>
      </c>
      <c r="I429">
        <v>2016</v>
      </c>
      <c r="J429" s="1">
        <v>0</v>
      </c>
      <c r="K429" s="1">
        <v>396800</v>
      </c>
      <c r="L429" s="1">
        <v>396800</v>
      </c>
      <c r="M429" s="1">
        <v>396800</v>
      </c>
      <c r="N429" s="1">
        <v>396800</v>
      </c>
      <c r="O429" s="1">
        <f t="shared" si="42"/>
        <v>0</v>
      </c>
      <c r="P429" s="4">
        <f t="shared" si="43"/>
        <v>9308.9279999999999</v>
      </c>
      <c r="Q429" s="4">
        <f t="shared" si="44"/>
        <v>24.153938764919566</v>
      </c>
      <c r="R429" s="2"/>
      <c r="T429" s="3">
        <f t="shared" si="45"/>
        <v>0</v>
      </c>
      <c r="U429" s="3">
        <f t="shared" si="47"/>
        <v>1536.8275260956591</v>
      </c>
      <c r="V429" s="3">
        <f t="shared" si="48"/>
        <v>1536.8275260956591</v>
      </c>
      <c r="X429" s="3">
        <f t="shared" si="46"/>
        <v>23.459999999999997</v>
      </c>
    </row>
    <row r="430" spans="1:24" x14ac:dyDescent="0.2">
      <c r="A430">
        <v>1312</v>
      </c>
      <c r="B430" t="s">
        <v>1702</v>
      </c>
      <c r="C430" t="s">
        <v>1703</v>
      </c>
      <c r="D430">
        <v>590</v>
      </c>
      <c r="E430">
        <v>9000</v>
      </c>
      <c r="F430" t="s">
        <v>1350</v>
      </c>
      <c r="G430" t="s">
        <v>98</v>
      </c>
      <c r="H430">
        <v>1</v>
      </c>
      <c r="I430">
        <v>2016</v>
      </c>
      <c r="J430" s="1">
        <v>0</v>
      </c>
      <c r="K430" s="1">
        <v>708000</v>
      </c>
      <c r="L430" s="1">
        <v>708000</v>
      </c>
      <c r="M430" s="1">
        <v>708000</v>
      </c>
      <c r="N430" s="1">
        <v>708000</v>
      </c>
      <c r="O430" s="1">
        <f t="shared" si="42"/>
        <v>0</v>
      </c>
      <c r="P430" s="4">
        <f t="shared" si="43"/>
        <v>16609.68</v>
      </c>
      <c r="Q430" s="4">
        <f t="shared" si="44"/>
        <v>28.152000000000001</v>
      </c>
      <c r="R430" s="2"/>
      <c r="T430" s="3">
        <f t="shared" si="45"/>
        <v>0</v>
      </c>
      <c r="U430" s="3">
        <f t="shared" si="47"/>
        <v>2742.1216947472949</v>
      </c>
      <c r="V430" s="3">
        <f t="shared" si="48"/>
        <v>2742.1216947472949</v>
      </c>
      <c r="X430" s="3">
        <f t="shared" si="46"/>
        <v>23.46</v>
      </c>
    </row>
    <row r="431" spans="1:24" x14ac:dyDescent="0.2">
      <c r="A431">
        <v>633</v>
      </c>
      <c r="B431" t="s">
        <v>1019</v>
      </c>
      <c r="C431" t="s">
        <v>1020</v>
      </c>
      <c r="D431">
        <v>355</v>
      </c>
      <c r="E431">
        <v>9035</v>
      </c>
      <c r="F431" t="s">
        <v>284</v>
      </c>
      <c r="G431" t="s">
        <v>98</v>
      </c>
      <c r="H431">
        <v>1</v>
      </c>
      <c r="I431">
        <v>2016</v>
      </c>
      <c r="J431" s="1">
        <v>0</v>
      </c>
      <c r="K431" s="1">
        <v>521100</v>
      </c>
      <c r="L431" s="1">
        <v>521100</v>
      </c>
      <c r="M431" s="1">
        <v>521100</v>
      </c>
      <c r="N431" s="1">
        <v>521100</v>
      </c>
      <c r="O431" s="1">
        <f t="shared" si="42"/>
        <v>0</v>
      </c>
      <c r="P431" s="4">
        <f t="shared" si="43"/>
        <v>12225.006000000001</v>
      </c>
      <c r="Q431" s="4">
        <f t="shared" si="44"/>
        <v>34.436636619718314</v>
      </c>
      <c r="R431" s="2"/>
      <c r="T431" s="3">
        <f t="shared" si="45"/>
        <v>0</v>
      </c>
      <c r="U431" s="3">
        <f t="shared" si="47"/>
        <v>2018.2480439729031</v>
      </c>
      <c r="V431" s="3">
        <f t="shared" si="48"/>
        <v>2018.2480439729031</v>
      </c>
      <c r="X431" s="3">
        <f t="shared" si="46"/>
        <v>23.46</v>
      </c>
    </row>
    <row r="432" spans="1:24" x14ac:dyDescent="0.2">
      <c r="A432">
        <v>1028</v>
      </c>
      <c r="B432" t="s">
        <v>1501</v>
      </c>
      <c r="C432" t="s">
        <v>1502</v>
      </c>
      <c r="D432">
        <v>6</v>
      </c>
      <c r="E432">
        <v>1320</v>
      </c>
      <c r="F432" t="s">
        <v>107</v>
      </c>
      <c r="G432" t="s">
        <v>98</v>
      </c>
      <c r="H432">
        <v>1</v>
      </c>
      <c r="I432">
        <v>2016</v>
      </c>
      <c r="J432" s="1">
        <v>0</v>
      </c>
      <c r="K432" s="1">
        <v>10500</v>
      </c>
      <c r="L432" s="1">
        <v>10500</v>
      </c>
      <c r="M432" s="1">
        <v>10500</v>
      </c>
      <c r="N432" s="1">
        <v>10500</v>
      </c>
      <c r="O432" s="1">
        <f t="shared" si="42"/>
        <v>0</v>
      </c>
      <c r="P432" s="4">
        <f t="shared" si="43"/>
        <v>246.33</v>
      </c>
      <c r="Q432" s="4">
        <f t="shared" si="44"/>
        <v>41.055</v>
      </c>
      <c r="R432" s="2"/>
      <c r="T432" s="3">
        <f t="shared" si="45"/>
        <v>0</v>
      </c>
      <c r="U432" s="3">
        <f t="shared" si="47"/>
        <v>40.667059032269201</v>
      </c>
      <c r="V432" s="3">
        <f t="shared" si="48"/>
        <v>40.667059032269201</v>
      </c>
      <c r="X432" s="3">
        <f t="shared" si="46"/>
        <v>23.46</v>
      </c>
    </row>
    <row r="433" spans="1:24" x14ac:dyDescent="0.2">
      <c r="A433">
        <v>1437</v>
      </c>
      <c r="B433" t="s">
        <v>1535</v>
      </c>
      <c r="C433" t="s">
        <v>1536</v>
      </c>
      <c r="D433">
        <v>89</v>
      </c>
      <c r="E433">
        <v>9000</v>
      </c>
      <c r="F433" t="s">
        <v>1350</v>
      </c>
      <c r="G433" t="s">
        <v>1072</v>
      </c>
      <c r="H433">
        <v>1</v>
      </c>
      <c r="I433">
        <v>2016</v>
      </c>
      <c r="J433" s="1">
        <v>0</v>
      </c>
      <c r="K433" s="1">
        <v>166900</v>
      </c>
      <c r="L433" s="1">
        <v>166900</v>
      </c>
      <c r="M433" s="1">
        <v>166900</v>
      </c>
      <c r="N433" s="1">
        <v>166900</v>
      </c>
      <c r="O433" s="1">
        <f t="shared" si="42"/>
        <v>0</v>
      </c>
      <c r="P433" s="4">
        <f t="shared" si="43"/>
        <v>3915.4740000000002</v>
      </c>
      <c r="Q433" s="4">
        <f t="shared" si="44"/>
        <v>43.994089887640449</v>
      </c>
      <c r="R433" s="2"/>
      <c r="T433" s="3">
        <f t="shared" si="45"/>
        <v>0</v>
      </c>
      <c r="U433" s="3">
        <f t="shared" si="47"/>
        <v>646.41258595102192</v>
      </c>
      <c r="V433" s="3">
        <f t="shared" si="48"/>
        <v>646.41258595102192</v>
      </c>
      <c r="X433" s="3">
        <f t="shared" si="46"/>
        <v>23.46</v>
      </c>
    </row>
    <row r="434" spans="1:24" x14ac:dyDescent="0.2">
      <c r="A434">
        <v>1292</v>
      </c>
      <c r="B434" t="s">
        <v>1683</v>
      </c>
      <c r="C434" t="s">
        <v>1684</v>
      </c>
      <c r="D434">
        <v>85</v>
      </c>
      <c r="E434">
        <v>9000</v>
      </c>
      <c r="F434" t="s">
        <v>1350</v>
      </c>
      <c r="G434" t="s">
        <v>312</v>
      </c>
      <c r="H434">
        <v>1</v>
      </c>
      <c r="I434">
        <v>2016</v>
      </c>
      <c r="J434" s="1">
        <v>0</v>
      </c>
      <c r="K434" s="1">
        <v>168000</v>
      </c>
      <c r="L434" s="1">
        <v>168000</v>
      </c>
      <c r="M434" s="1">
        <v>168000</v>
      </c>
      <c r="N434" s="1">
        <v>168000</v>
      </c>
      <c r="O434" s="1">
        <f t="shared" si="42"/>
        <v>0</v>
      </c>
      <c r="P434" s="4">
        <f t="shared" si="43"/>
        <v>3941.28</v>
      </c>
      <c r="Q434" s="4">
        <f t="shared" si="44"/>
        <v>46.368000000000002</v>
      </c>
      <c r="R434" s="2"/>
      <c r="T434" s="3">
        <f t="shared" si="45"/>
        <v>0</v>
      </c>
      <c r="U434" s="3">
        <f t="shared" si="47"/>
        <v>650.67294451630721</v>
      </c>
      <c r="V434" s="3">
        <f t="shared" si="48"/>
        <v>650.67294451630721</v>
      </c>
      <c r="X434" s="3">
        <f t="shared" si="46"/>
        <v>23.46</v>
      </c>
    </row>
    <row r="435" spans="1:24" x14ac:dyDescent="0.2">
      <c r="A435">
        <v>1151</v>
      </c>
      <c r="B435" t="s">
        <v>1348</v>
      </c>
      <c r="C435" t="s">
        <v>1349</v>
      </c>
      <c r="D435">
        <v>135</v>
      </c>
      <c r="E435">
        <v>9000</v>
      </c>
      <c r="F435" t="s">
        <v>1350</v>
      </c>
      <c r="G435" t="s">
        <v>98</v>
      </c>
      <c r="H435">
        <v>1</v>
      </c>
      <c r="I435">
        <v>2016</v>
      </c>
      <c r="J435" s="1">
        <v>0</v>
      </c>
      <c r="K435" s="1">
        <v>299700</v>
      </c>
      <c r="L435" s="1">
        <v>299700</v>
      </c>
      <c r="M435" s="1">
        <v>299700</v>
      </c>
      <c r="N435" s="1">
        <v>299700</v>
      </c>
      <c r="O435" s="1">
        <f t="shared" si="42"/>
        <v>0</v>
      </c>
      <c r="P435" s="4">
        <f t="shared" si="43"/>
        <v>7030.9619999999995</v>
      </c>
      <c r="Q435" s="4">
        <f t="shared" si="44"/>
        <v>52.081199999999995</v>
      </c>
      <c r="R435" s="2"/>
      <c r="T435" s="3">
        <f t="shared" si="45"/>
        <v>0</v>
      </c>
      <c r="U435" s="3">
        <f t="shared" si="47"/>
        <v>1160.7540563781981</v>
      </c>
      <c r="V435" s="3">
        <f t="shared" si="48"/>
        <v>1160.7540563781981</v>
      </c>
      <c r="X435" s="3">
        <f t="shared" si="46"/>
        <v>23.46</v>
      </c>
    </row>
    <row r="436" spans="1:24" x14ac:dyDescent="0.2">
      <c r="A436">
        <v>355</v>
      </c>
      <c r="B436" t="s">
        <v>1238</v>
      </c>
      <c r="C436" t="s">
        <v>1239</v>
      </c>
      <c r="D436">
        <v>122.4</v>
      </c>
      <c r="E436">
        <v>9200</v>
      </c>
      <c r="F436" t="s">
        <v>580</v>
      </c>
      <c r="G436" t="s">
        <v>98</v>
      </c>
      <c r="H436">
        <v>1</v>
      </c>
      <c r="I436">
        <v>2016</v>
      </c>
      <c r="J436" s="1">
        <v>0</v>
      </c>
      <c r="K436" s="1">
        <v>279100</v>
      </c>
      <c r="L436" s="1">
        <v>279100</v>
      </c>
      <c r="M436" s="1">
        <v>279100</v>
      </c>
      <c r="N436" s="1">
        <v>279100</v>
      </c>
      <c r="O436" s="1">
        <f t="shared" si="42"/>
        <v>0</v>
      </c>
      <c r="P436" s="4">
        <f t="shared" si="43"/>
        <v>6547.6860000000006</v>
      </c>
      <c r="Q436" s="4">
        <f t="shared" si="44"/>
        <v>53.494166666666672</v>
      </c>
      <c r="R436" s="2"/>
      <c r="T436" s="3">
        <f t="shared" si="45"/>
        <v>0</v>
      </c>
      <c r="U436" s="3">
        <f t="shared" si="47"/>
        <v>1080.9691596101272</v>
      </c>
      <c r="V436" s="3">
        <f t="shared" si="48"/>
        <v>1080.9691596101272</v>
      </c>
      <c r="X436" s="3">
        <f t="shared" si="46"/>
        <v>23.46</v>
      </c>
    </row>
    <row r="437" spans="1:24" x14ac:dyDescent="0.2">
      <c r="A437">
        <v>580</v>
      </c>
      <c r="B437" t="s">
        <v>264</v>
      </c>
      <c r="C437" t="s">
        <v>265</v>
      </c>
      <c r="D437">
        <v>7</v>
      </c>
      <c r="E437">
        <v>1300</v>
      </c>
      <c r="F437" t="s">
        <v>266</v>
      </c>
      <c r="G437" t="s">
        <v>98</v>
      </c>
      <c r="H437">
        <v>1</v>
      </c>
      <c r="I437">
        <v>2016</v>
      </c>
      <c r="J437" s="1">
        <v>0</v>
      </c>
      <c r="K437" s="1">
        <v>17500</v>
      </c>
      <c r="L437" s="1">
        <v>17500</v>
      </c>
      <c r="M437" s="1">
        <v>17500</v>
      </c>
      <c r="N437" s="1">
        <v>17500</v>
      </c>
      <c r="O437" s="1">
        <f t="shared" si="42"/>
        <v>0</v>
      </c>
      <c r="P437" s="4">
        <f t="shared" si="43"/>
        <v>410.55</v>
      </c>
      <c r="Q437" s="4">
        <f t="shared" si="44"/>
        <v>58.65</v>
      </c>
      <c r="R437" s="2"/>
      <c r="T437" s="3">
        <f t="shared" si="45"/>
        <v>0</v>
      </c>
      <c r="U437" s="3">
        <f t="shared" si="47"/>
        <v>67.778431720448665</v>
      </c>
      <c r="V437" s="3">
        <f t="shared" si="48"/>
        <v>67.778431720448665</v>
      </c>
      <c r="X437" s="3">
        <f t="shared" si="46"/>
        <v>23.46</v>
      </c>
    </row>
    <row r="438" spans="1:24" x14ac:dyDescent="0.2">
      <c r="A438">
        <v>686</v>
      </c>
      <c r="B438" t="s">
        <v>1050</v>
      </c>
      <c r="C438" t="s">
        <v>1051</v>
      </c>
      <c r="D438">
        <v>4.2</v>
      </c>
      <c r="E438">
        <v>9200</v>
      </c>
      <c r="F438" t="s">
        <v>580</v>
      </c>
      <c r="G438" t="s">
        <v>98</v>
      </c>
      <c r="H438">
        <v>1</v>
      </c>
      <c r="I438">
        <v>2016</v>
      </c>
      <c r="J438" s="1">
        <v>0</v>
      </c>
      <c r="K438" s="1">
        <v>10500</v>
      </c>
      <c r="L438" s="1">
        <v>10500</v>
      </c>
      <c r="M438" s="1">
        <v>10500</v>
      </c>
      <c r="N438" s="1">
        <v>10500</v>
      </c>
      <c r="O438" s="1">
        <f t="shared" si="42"/>
        <v>0</v>
      </c>
      <c r="P438" s="4">
        <f t="shared" si="43"/>
        <v>246.33</v>
      </c>
      <c r="Q438" s="4">
        <f t="shared" si="44"/>
        <v>58.65</v>
      </c>
      <c r="R438" s="2"/>
      <c r="T438" s="3">
        <f t="shared" si="45"/>
        <v>0</v>
      </c>
      <c r="U438" s="3">
        <f t="shared" si="47"/>
        <v>40.667059032269201</v>
      </c>
      <c r="V438" s="3">
        <f t="shared" si="48"/>
        <v>40.667059032269201</v>
      </c>
      <c r="X438" s="3">
        <f t="shared" si="46"/>
        <v>23.46</v>
      </c>
    </row>
    <row r="439" spans="1:24" x14ac:dyDescent="0.2">
      <c r="A439">
        <v>349</v>
      </c>
      <c r="B439" t="s">
        <v>1242</v>
      </c>
      <c r="C439" t="s">
        <v>1243</v>
      </c>
      <c r="D439">
        <v>37.299999999999997</v>
      </c>
      <c r="E439">
        <v>9200</v>
      </c>
      <c r="F439" t="s">
        <v>580</v>
      </c>
      <c r="G439" t="s">
        <v>98</v>
      </c>
      <c r="H439">
        <v>1</v>
      </c>
      <c r="I439">
        <v>2016</v>
      </c>
      <c r="J439" s="1">
        <v>0</v>
      </c>
      <c r="K439" s="1">
        <v>93300</v>
      </c>
      <c r="L439" s="1">
        <v>93300</v>
      </c>
      <c r="M439" s="1">
        <v>93300</v>
      </c>
      <c r="N439" s="1">
        <v>93300</v>
      </c>
      <c r="O439" s="1">
        <f t="shared" si="42"/>
        <v>0</v>
      </c>
      <c r="P439" s="4">
        <f t="shared" si="43"/>
        <v>2188.8180000000002</v>
      </c>
      <c r="Q439" s="4">
        <f t="shared" si="44"/>
        <v>58.681447721179637</v>
      </c>
      <c r="R439" s="2"/>
      <c r="T439" s="3">
        <f t="shared" si="45"/>
        <v>0</v>
      </c>
      <c r="U439" s="3">
        <f t="shared" si="47"/>
        <v>361.35586740102059</v>
      </c>
      <c r="V439" s="3">
        <f t="shared" si="48"/>
        <v>361.35586740102059</v>
      </c>
      <c r="X439" s="3">
        <f t="shared" si="46"/>
        <v>23.460000000000004</v>
      </c>
    </row>
    <row r="440" spans="1:24" x14ac:dyDescent="0.2">
      <c r="A440">
        <v>1438</v>
      </c>
      <c r="B440" t="s">
        <v>1537</v>
      </c>
      <c r="C440" t="s">
        <v>1538</v>
      </c>
      <c r="D440">
        <v>63</v>
      </c>
      <c r="E440">
        <v>9000</v>
      </c>
      <c r="F440" t="s">
        <v>1350</v>
      </c>
      <c r="G440" t="s">
        <v>312</v>
      </c>
      <c r="H440">
        <v>1</v>
      </c>
      <c r="I440">
        <v>2016</v>
      </c>
      <c r="J440" s="1">
        <v>0</v>
      </c>
      <c r="K440" s="1">
        <v>159300</v>
      </c>
      <c r="L440" s="1">
        <v>159300</v>
      </c>
      <c r="M440" s="1">
        <v>159300</v>
      </c>
      <c r="N440" s="1">
        <v>159300</v>
      </c>
      <c r="O440" s="1">
        <f t="shared" si="42"/>
        <v>0</v>
      </c>
      <c r="P440" s="4">
        <f t="shared" si="43"/>
        <v>3737.1780000000003</v>
      </c>
      <c r="Q440" s="4">
        <f t="shared" si="44"/>
        <v>59.320285714285717</v>
      </c>
      <c r="R440" s="2"/>
      <c r="T440" s="3">
        <f t="shared" si="45"/>
        <v>0</v>
      </c>
      <c r="U440" s="3">
        <f t="shared" si="47"/>
        <v>616.9773813181414</v>
      </c>
      <c r="V440" s="3">
        <f t="shared" si="48"/>
        <v>616.9773813181414</v>
      </c>
      <c r="X440" s="3">
        <f t="shared" si="46"/>
        <v>23.46</v>
      </c>
    </row>
    <row r="441" spans="1:24" x14ac:dyDescent="0.2">
      <c r="A441">
        <v>350</v>
      </c>
      <c r="B441" t="s">
        <v>1188</v>
      </c>
      <c r="C441" t="s">
        <v>1189</v>
      </c>
      <c r="D441">
        <v>15.8</v>
      </c>
      <c r="E441">
        <v>9200</v>
      </c>
      <c r="F441" t="s">
        <v>580</v>
      </c>
      <c r="G441" t="s">
        <v>98</v>
      </c>
      <c r="H441">
        <v>1</v>
      </c>
      <c r="I441">
        <v>2016</v>
      </c>
      <c r="J441" s="1">
        <v>0</v>
      </c>
      <c r="K441" s="1">
        <v>45700</v>
      </c>
      <c r="L441" s="1">
        <v>45700</v>
      </c>
      <c r="M441" s="1">
        <v>45700</v>
      </c>
      <c r="N441" s="1">
        <v>45700</v>
      </c>
      <c r="O441" s="1">
        <f t="shared" si="42"/>
        <v>0</v>
      </c>
      <c r="P441" s="4">
        <f t="shared" si="43"/>
        <v>1072.1220000000001</v>
      </c>
      <c r="Q441" s="4">
        <f t="shared" si="44"/>
        <v>67.85582278481013</v>
      </c>
      <c r="R441" s="2"/>
      <c r="T441" s="3">
        <f t="shared" si="45"/>
        <v>0</v>
      </c>
      <c r="U441" s="3">
        <f t="shared" si="47"/>
        <v>176.99853312140024</v>
      </c>
      <c r="V441" s="3">
        <f t="shared" si="48"/>
        <v>176.99853312140024</v>
      </c>
      <c r="X441" s="3">
        <f t="shared" si="46"/>
        <v>23.46</v>
      </c>
    </row>
    <row r="442" spans="1:24" x14ac:dyDescent="0.2">
      <c r="A442">
        <v>101502</v>
      </c>
      <c r="B442" t="s">
        <v>635</v>
      </c>
      <c r="C442" t="s">
        <v>636</v>
      </c>
      <c r="D442">
        <v>4</v>
      </c>
      <c r="E442">
        <v>1320</v>
      </c>
      <c r="F442" t="s">
        <v>107</v>
      </c>
      <c r="G442" t="s">
        <v>98</v>
      </c>
      <c r="H442">
        <v>1</v>
      </c>
      <c r="I442">
        <v>2016</v>
      </c>
      <c r="J442" s="1">
        <v>0</v>
      </c>
      <c r="K442" s="1">
        <v>11600</v>
      </c>
      <c r="L442" s="1">
        <v>11600</v>
      </c>
      <c r="M442" s="1">
        <v>11600</v>
      </c>
      <c r="N442" s="1">
        <v>11600</v>
      </c>
      <c r="O442" s="1">
        <f t="shared" si="42"/>
        <v>0</v>
      </c>
      <c r="P442" s="4">
        <f t="shared" si="43"/>
        <v>272.13600000000002</v>
      </c>
      <c r="Q442" s="4">
        <f t="shared" si="44"/>
        <v>68.034000000000006</v>
      </c>
      <c r="R442" s="2"/>
      <c r="T442" s="3">
        <f t="shared" si="45"/>
        <v>0</v>
      </c>
      <c r="U442" s="3">
        <f t="shared" si="47"/>
        <v>44.927417597554545</v>
      </c>
      <c r="V442" s="3">
        <f t="shared" si="48"/>
        <v>44.927417597554545</v>
      </c>
      <c r="X442" s="3">
        <f t="shared" si="46"/>
        <v>23.460000000000004</v>
      </c>
    </row>
    <row r="443" spans="1:24" x14ac:dyDescent="0.2">
      <c r="A443">
        <v>636</v>
      </c>
      <c r="B443" t="s">
        <v>1920</v>
      </c>
      <c r="C443" t="s">
        <v>1921</v>
      </c>
      <c r="D443">
        <v>1.1000000000000001</v>
      </c>
      <c r="E443">
        <v>1320</v>
      </c>
      <c r="F443" t="s">
        <v>107</v>
      </c>
      <c r="G443" t="s">
        <v>98</v>
      </c>
      <c r="H443">
        <v>1</v>
      </c>
      <c r="I443">
        <v>2016</v>
      </c>
      <c r="J443" s="1">
        <v>0</v>
      </c>
      <c r="K443" s="1">
        <v>3300</v>
      </c>
      <c r="L443" s="1">
        <v>3300</v>
      </c>
      <c r="M443" s="1">
        <v>3300</v>
      </c>
      <c r="N443" s="1">
        <v>3300</v>
      </c>
      <c r="O443" s="1">
        <f t="shared" si="42"/>
        <v>0</v>
      </c>
      <c r="P443" s="4">
        <f t="shared" si="43"/>
        <v>77.417999999999992</v>
      </c>
      <c r="Q443" s="4">
        <f t="shared" si="44"/>
        <v>70.379999999999981</v>
      </c>
      <c r="R443" s="2"/>
      <c r="T443" s="3">
        <f t="shared" si="45"/>
        <v>0</v>
      </c>
      <c r="U443" s="3">
        <f t="shared" si="47"/>
        <v>12.781075695856034</v>
      </c>
      <c r="V443" s="3">
        <f t="shared" si="48"/>
        <v>12.781075695856034</v>
      </c>
      <c r="X443" s="3">
        <f t="shared" si="46"/>
        <v>23.459999999999997</v>
      </c>
    </row>
    <row r="444" spans="1:24" x14ac:dyDescent="0.2">
      <c r="A444">
        <v>635</v>
      </c>
      <c r="B444" t="s">
        <v>1023</v>
      </c>
      <c r="C444" t="s">
        <v>1024</v>
      </c>
      <c r="D444">
        <v>0.96</v>
      </c>
      <c r="E444">
        <v>1320</v>
      </c>
      <c r="F444" t="s">
        <v>107</v>
      </c>
      <c r="G444" t="s">
        <v>98</v>
      </c>
      <c r="H444">
        <v>1</v>
      </c>
      <c r="I444">
        <v>2016</v>
      </c>
      <c r="J444" s="1">
        <v>0</v>
      </c>
      <c r="K444" s="1">
        <v>2900</v>
      </c>
      <c r="L444" s="1">
        <v>2900</v>
      </c>
      <c r="M444" s="1">
        <v>2900</v>
      </c>
      <c r="N444" s="1">
        <v>2900</v>
      </c>
      <c r="O444" s="1">
        <f t="shared" si="42"/>
        <v>0</v>
      </c>
      <c r="P444" s="4">
        <f t="shared" si="43"/>
        <v>68.034000000000006</v>
      </c>
      <c r="Q444" s="4">
        <f t="shared" si="44"/>
        <v>70.868750000000006</v>
      </c>
      <c r="R444" s="2"/>
      <c r="T444" s="3">
        <f t="shared" si="45"/>
        <v>0</v>
      </c>
      <c r="U444" s="3">
        <f t="shared" si="47"/>
        <v>11.231854399388636</v>
      </c>
      <c r="V444" s="3">
        <f t="shared" si="48"/>
        <v>11.231854399388636</v>
      </c>
      <c r="X444" s="3">
        <f t="shared" si="46"/>
        <v>23.460000000000004</v>
      </c>
    </row>
    <row r="445" spans="1:24" x14ac:dyDescent="0.2">
      <c r="A445">
        <v>1282</v>
      </c>
      <c r="B445" t="s">
        <v>1678</v>
      </c>
      <c r="C445" t="s">
        <v>1679</v>
      </c>
      <c r="D445">
        <v>83</v>
      </c>
      <c r="E445">
        <v>9000</v>
      </c>
      <c r="F445" t="s">
        <v>1350</v>
      </c>
      <c r="G445" t="s">
        <v>312</v>
      </c>
      <c r="H445">
        <v>1</v>
      </c>
      <c r="I445">
        <v>2016</v>
      </c>
      <c r="J445" s="1">
        <v>0</v>
      </c>
      <c r="K445" s="1">
        <v>261200</v>
      </c>
      <c r="L445" s="1">
        <v>261200</v>
      </c>
      <c r="M445" s="1">
        <v>261200</v>
      </c>
      <c r="N445" s="1">
        <v>261200</v>
      </c>
      <c r="O445" s="1">
        <f t="shared" si="42"/>
        <v>0</v>
      </c>
      <c r="P445" s="4">
        <f t="shared" si="43"/>
        <v>6127.7520000000004</v>
      </c>
      <c r="Q445" s="4">
        <f t="shared" si="44"/>
        <v>73.8283373493976</v>
      </c>
      <c r="R445" s="2"/>
      <c r="T445" s="3">
        <f t="shared" si="45"/>
        <v>0</v>
      </c>
      <c r="U445" s="3">
        <f t="shared" si="47"/>
        <v>1011.6415065932109</v>
      </c>
      <c r="V445" s="3">
        <f t="shared" si="48"/>
        <v>1011.6415065932109</v>
      </c>
      <c r="X445" s="3">
        <f t="shared" si="46"/>
        <v>23.46</v>
      </c>
    </row>
    <row r="446" spans="1:24" x14ac:dyDescent="0.2">
      <c r="A446">
        <v>757</v>
      </c>
      <c r="B446" t="s">
        <v>536</v>
      </c>
      <c r="C446" t="s">
        <v>537</v>
      </c>
      <c r="D446">
        <v>70</v>
      </c>
      <c r="E446">
        <v>9030</v>
      </c>
      <c r="F446" t="s">
        <v>29</v>
      </c>
      <c r="G446" t="s">
        <v>98</v>
      </c>
      <c r="H446">
        <v>1</v>
      </c>
      <c r="I446">
        <v>2016</v>
      </c>
      <c r="J446" s="1">
        <v>0</v>
      </c>
      <c r="K446" s="1">
        <v>226900</v>
      </c>
      <c r="L446" s="1">
        <v>226900</v>
      </c>
      <c r="M446" s="1">
        <v>226900</v>
      </c>
      <c r="N446" s="1">
        <v>226900</v>
      </c>
      <c r="O446" s="1">
        <f t="shared" si="42"/>
        <v>0</v>
      </c>
      <c r="P446" s="4">
        <f t="shared" si="43"/>
        <v>5323.0740000000005</v>
      </c>
      <c r="Q446" s="4">
        <f t="shared" si="44"/>
        <v>76.043914285714294</v>
      </c>
      <c r="R446" s="2"/>
      <c r="T446" s="3">
        <f t="shared" si="45"/>
        <v>0</v>
      </c>
      <c r="U446" s="3">
        <f t="shared" si="47"/>
        <v>878.79578042113167</v>
      </c>
      <c r="V446" s="3">
        <f t="shared" si="48"/>
        <v>878.79578042113167</v>
      </c>
      <c r="X446" s="3">
        <f t="shared" si="46"/>
        <v>23.46</v>
      </c>
    </row>
    <row r="447" spans="1:24" x14ac:dyDescent="0.2">
      <c r="A447">
        <v>598</v>
      </c>
      <c r="B447" t="s">
        <v>983</v>
      </c>
      <c r="C447" t="s">
        <v>984</v>
      </c>
      <c r="D447">
        <v>8.8000000000000007</v>
      </c>
      <c r="E447">
        <v>9035</v>
      </c>
      <c r="F447" t="s">
        <v>284</v>
      </c>
      <c r="G447" t="s">
        <v>98</v>
      </c>
      <c r="H447">
        <v>1</v>
      </c>
      <c r="I447">
        <v>2016</v>
      </c>
      <c r="J447" s="1">
        <v>0</v>
      </c>
      <c r="K447" s="1">
        <v>30000</v>
      </c>
      <c r="L447" s="1">
        <v>30000</v>
      </c>
      <c r="M447" s="1">
        <v>30000</v>
      </c>
      <c r="N447" s="1">
        <v>30000</v>
      </c>
      <c r="O447" s="1">
        <f t="shared" si="42"/>
        <v>0</v>
      </c>
      <c r="P447" s="4">
        <f t="shared" si="43"/>
        <v>703.80000000000007</v>
      </c>
      <c r="Q447" s="4">
        <f t="shared" si="44"/>
        <v>79.977272727272734</v>
      </c>
      <c r="R447" s="2"/>
      <c r="T447" s="3">
        <f t="shared" si="45"/>
        <v>0</v>
      </c>
      <c r="U447" s="3">
        <f t="shared" si="47"/>
        <v>116.19159723505487</v>
      </c>
      <c r="V447" s="3">
        <f t="shared" si="48"/>
        <v>116.19159723505487</v>
      </c>
      <c r="X447" s="3">
        <f t="shared" si="46"/>
        <v>23.46</v>
      </c>
    </row>
    <row r="448" spans="1:24" x14ac:dyDescent="0.2">
      <c r="A448">
        <v>40</v>
      </c>
      <c r="B448" t="s">
        <v>290</v>
      </c>
      <c r="C448" t="s">
        <v>291</v>
      </c>
      <c r="D448">
        <v>9.99</v>
      </c>
      <c r="E448">
        <v>9035</v>
      </c>
      <c r="F448" t="s">
        <v>284</v>
      </c>
      <c r="H448">
        <v>1</v>
      </c>
      <c r="I448">
        <v>2016</v>
      </c>
      <c r="J448" s="1">
        <v>0</v>
      </c>
      <c r="K448" s="1">
        <v>37300</v>
      </c>
      <c r="L448" s="1">
        <v>37300</v>
      </c>
      <c r="M448" s="1">
        <v>37300</v>
      </c>
      <c r="N448" s="1">
        <v>37300</v>
      </c>
      <c r="O448" s="1">
        <f t="shared" si="42"/>
        <v>0</v>
      </c>
      <c r="P448" s="4">
        <f t="shared" si="43"/>
        <v>875.05799999999999</v>
      </c>
      <c r="Q448" s="4">
        <f t="shared" si="44"/>
        <v>87.593393393393384</v>
      </c>
      <c r="R448" s="2"/>
      <c r="T448" s="3">
        <f t="shared" si="45"/>
        <v>0</v>
      </c>
      <c r="U448" s="3">
        <f t="shared" si="47"/>
        <v>144.46488589558487</v>
      </c>
      <c r="V448" s="3">
        <f t="shared" si="48"/>
        <v>144.46488589558487</v>
      </c>
      <c r="X448" s="3">
        <f t="shared" si="46"/>
        <v>23.46</v>
      </c>
    </row>
    <row r="449" spans="1:24" x14ac:dyDescent="0.2">
      <c r="A449">
        <v>1141</v>
      </c>
      <c r="B449" t="s">
        <v>1270</v>
      </c>
      <c r="C449" t="s">
        <v>1271</v>
      </c>
      <c r="D449">
        <v>0.76</v>
      </c>
      <c r="E449">
        <v>1320</v>
      </c>
      <c r="F449" t="s">
        <v>107</v>
      </c>
      <c r="G449" t="s">
        <v>98</v>
      </c>
      <c r="H449">
        <v>1</v>
      </c>
      <c r="I449">
        <v>2016</v>
      </c>
      <c r="J449" s="1">
        <v>0</v>
      </c>
      <c r="K449" s="1">
        <v>3000</v>
      </c>
      <c r="L449" s="1">
        <v>3000</v>
      </c>
      <c r="M449" s="1">
        <v>3000</v>
      </c>
      <c r="N449" s="1">
        <v>3000</v>
      </c>
      <c r="O449" s="1">
        <f t="shared" si="42"/>
        <v>0</v>
      </c>
      <c r="P449" s="4">
        <f t="shared" si="43"/>
        <v>70.38</v>
      </c>
      <c r="Q449" s="4">
        <f t="shared" si="44"/>
        <v>92.605263157894726</v>
      </c>
      <c r="R449" s="2"/>
      <c r="T449" s="3">
        <f t="shared" si="45"/>
        <v>0</v>
      </c>
      <c r="U449" s="3">
        <f t="shared" si="47"/>
        <v>11.619159723505486</v>
      </c>
      <c r="V449" s="3">
        <f t="shared" si="48"/>
        <v>11.619159723505486</v>
      </c>
      <c r="X449" s="3">
        <f t="shared" si="46"/>
        <v>23.459999999999997</v>
      </c>
    </row>
    <row r="450" spans="1:24" x14ac:dyDescent="0.2">
      <c r="A450">
        <v>1193</v>
      </c>
      <c r="B450" t="s">
        <v>1778</v>
      </c>
      <c r="C450" t="s">
        <v>1779</v>
      </c>
      <c r="D450">
        <v>16</v>
      </c>
      <c r="E450">
        <v>9035</v>
      </c>
      <c r="F450" t="s">
        <v>284</v>
      </c>
      <c r="G450" t="s">
        <v>312</v>
      </c>
      <c r="H450">
        <v>1</v>
      </c>
      <c r="I450">
        <v>2016</v>
      </c>
      <c r="J450" s="1">
        <v>0</v>
      </c>
      <c r="K450" s="1">
        <v>68300</v>
      </c>
      <c r="L450" s="1">
        <v>68300</v>
      </c>
      <c r="M450" s="1">
        <v>68300</v>
      </c>
      <c r="N450" s="1">
        <v>68300</v>
      </c>
      <c r="O450" s="1">
        <f t="shared" si="42"/>
        <v>0</v>
      </c>
      <c r="P450" s="4">
        <f t="shared" si="43"/>
        <v>1602.318</v>
      </c>
      <c r="Q450" s="4">
        <f t="shared" si="44"/>
        <v>100.144875</v>
      </c>
      <c r="R450" s="2"/>
      <c r="T450" s="3">
        <f t="shared" si="45"/>
        <v>0</v>
      </c>
      <c r="U450" s="3">
        <f t="shared" si="47"/>
        <v>264.52953637180821</v>
      </c>
      <c r="V450" s="3">
        <f t="shared" si="48"/>
        <v>264.52953637180821</v>
      </c>
      <c r="X450" s="3">
        <f t="shared" si="46"/>
        <v>23.46</v>
      </c>
    </row>
    <row r="451" spans="1:24" x14ac:dyDescent="0.2">
      <c r="A451">
        <v>370</v>
      </c>
      <c r="B451" t="s">
        <v>1410</v>
      </c>
      <c r="C451" t="s">
        <v>1411</v>
      </c>
      <c r="D451">
        <v>58</v>
      </c>
      <c r="E451">
        <v>9200</v>
      </c>
      <c r="F451" t="s">
        <v>580</v>
      </c>
      <c r="G451" t="s">
        <v>98</v>
      </c>
      <c r="H451">
        <v>1</v>
      </c>
      <c r="I451">
        <v>2016</v>
      </c>
      <c r="J451" s="1">
        <v>0</v>
      </c>
      <c r="K451" s="1">
        <v>255600</v>
      </c>
      <c r="L451" s="1">
        <v>255600</v>
      </c>
      <c r="M451" s="1">
        <v>255600</v>
      </c>
      <c r="N451" s="1">
        <v>255600</v>
      </c>
      <c r="O451" s="1">
        <f t="shared" si="42"/>
        <v>0</v>
      </c>
      <c r="P451" s="4">
        <f t="shared" si="43"/>
        <v>5996.3760000000002</v>
      </c>
      <c r="Q451" s="4">
        <f t="shared" si="44"/>
        <v>103.38579310344828</v>
      </c>
      <c r="R451" s="2"/>
      <c r="T451" s="3">
        <f t="shared" si="45"/>
        <v>0</v>
      </c>
      <c r="U451" s="3">
        <f t="shared" si="47"/>
        <v>989.95240844266743</v>
      </c>
      <c r="V451" s="3">
        <f t="shared" si="48"/>
        <v>989.95240844266743</v>
      </c>
      <c r="X451" s="3">
        <f t="shared" si="46"/>
        <v>23.46</v>
      </c>
    </row>
    <row r="452" spans="1:24" x14ac:dyDescent="0.2">
      <c r="A452">
        <v>849</v>
      </c>
      <c r="B452" t="s">
        <v>626</v>
      </c>
      <c r="C452" t="s">
        <v>627</v>
      </c>
      <c r="D452">
        <v>19.600000000000001</v>
      </c>
      <c r="E452">
        <v>9035</v>
      </c>
      <c r="F452" t="s">
        <v>284</v>
      </c>
      <c r="G452" t="s">
        <v>98</v>
      </c>
      <c r="H452">
        <v>1</v>
      </c>
      <c r="I452">
        <v>2016</v>
      </c>
      <c r="J452" s="1">
        <v>0</v>
      </c>
      <c r="K452" s="1">
        <v>104600</v>
      </c>
      <c r="L452" s="1">
        <v>104600</v>
      </c>
      <c r="M452" s="1">
        <v>104600</v>
      </c>
      <c r="N452" s="1">
        <v>104600</v>
      </c>
      <c r="O452" s="1">
        <f t="shared" si="42"/>
        <v>0</v>
      </c>
      <c r="P452" s="4">
        <f t="shared" si="43"/>
        <v>2453.9160000000002</v>
      </c>
      <c r="Q452" s="4">
        <f t="shared" si="44"/>
        <v>125.19979591836734</v>
      </c>
      <c r="R452" s="2"/>
      <c r="T452" s="3">
        <f t="shared" si="45"/>
        <v>0</v>
      </c>
      <c r="U452" s="3">
        <f t="shared" si="47"/>
        <v>405.12136902622461</v>
      </c>
      <c r="V452" s="3">
        <f t="shared" si="48"/>
        <v>405.12136902622461</v>
      </c>
      <c r="X452" s="3">
        <f t="shared" si="46"/>
        <v>23.460000000000004</v>
      </c>
    </row>
    <row r="453" spans="1:24" x14ac:dyDescent="0.2">
      <c r="A453">
        <v>102815</v>
      </c>
      <c r="B453" t="s">
        <v>892</v>
      </c>
      <c r="C453" t="s">
        <v>893</v>
      </c>
      <c r="D453">
        <v>21.02</v>
      </c>
      <c r="E453">
        <v>9035</v>
      </c>
      <c r="F453" t="s">
        <v>284</v>
      </c>
      <c r="G453" t="s">
        <v>98</v>
      </c>
      <c r="H453">
        <v>1</v>
      </c>
      <c r="I453">
        <v>2016</v>
      </c>
      <c r="J453" s="1">
        <v>0</v>
      </c>
      <c r="K453" s="1">
        <v>114900</v>
      </c>
      <c r="L453" s="1">
        <v>114900</v>
      </c>
      <c r="M453" s="1">
        <v>114900</v>
      </c>
      <c r="N453" s="1">
        <v>114900</v>
      </c>
      <c r="O453" s="1">
        <f t="shared" si="42"/>
        <v>0</v>
      </c>
      <c r="P453" s="4">
        <f t="shared" si="43"/>
        <v>2695.5540000000001</v>
      </c>
      <c r="Q453" s="4">
        <f t="shared" si="44"/>
        <v>128.23758325404378</v>
      </c>
      <c r="R453" s="2"/>
      <c r="T453" s="3">
        <f t="shared" si="45"/>
        <v>0</v>
      </c>
      <c r="U453" s="3">
        <f t="shared" si="47"/>
        <v>445.01381741026017</v>
      </c>
      <c r="V453" s="3">
        <f t="shared" si="48"/>
        <v>445.01381741026017</v>
      </c>
      <c r="X453" s="3">
        <f t="shared" si="46"/>
        <v>23.46</v>
      </c>
    </row>
    <row r="454" spans="1:24" x14ac:dyDescent="0.2">
      <c r="A454">
        <v>100642</v>
      </c>
      <c r="B454" t="s">
        <v>1948</v>
      </c>
      <c r="C454" t="s">
        <v>1949</v>
      </c>
      <c r="D454">
        <v>5</v>
      </c>
      <c r="E454">
        <v>1320</v>
      </c>
      <c r="F454" t="s">
        <v>107</v>
      </c>
      <c r="G454" t="s">
        <v>98</v>
      </c>
      <c r="H454">
        <v>1</v>
      </c>
      <c r="I454">
        <v>2016</v>
      </c>
      <c r="J454" s="1">
        <v>0</v>
      </c>
      <c r="K454" s="1">
        <v>30000</v>
      </c>
      <c r="L454" s="1">
        <v>30000</v>
      </c>
      <c r="M454" s="1">
        <v>30000</v>
      </c>
      <c r="N454" s="1">
        <v>30000</v>
      </c>
      <c r="O454" s="1">
        <f t="shared" ref="O454:O517" si="49">N454-M454</f>
        <v>0</v>
      </c>
      <c r="P454" s="4">
        <f t="shared" ref="P454:P517" si="50">N454/1000*S$5</f>
        <v>703.80000000000007</v>
      </c>
      <c r="Q454" s="4">
        <f t="shared" ref="Q454:Q517" si="51">IF(OR(P454=0, D454=0),"-",P454/D454)</f>
        <v>140.76000000000002</v>
      </c>
      <c r="R454" s="2"/>
      <c r="T454" s="3">
        <f t="shared" ref="T454:T517" si="52">S$3*(O454/1000)</f>
        <v>0</v>
      </c>
      <c r="U454" s="3">
        <f t="shared" si="47"/>
        <v>116.19159723505487</v>
      </c>
      <c r="V454" s="3">
        <f t="shared" si="48"/>
        <v>116.19159723505487</v>
      </c>
      <c r="X454" s="3">
        <f t="shared" ref="X454:X517" si="53">P454/(M454/1000)</f>
        <v>23.46</v>
      </c>
    </row>
    <row r="455" spans="1:24" x14ac:dyDescent="0.2">
      <c r="A455">
        <v>1311</v>
      </c>
      <c r="B455" t="s">
        <v>1700</v>
      </c>
      <c r="C455" t="s">
        <v>1701</v>
      </c>
      <c r="D455">
        <v>102.8</v>
      </c>
      <c r="E455" t="s">
        <v>40</v>
      </c>
      <c r="F455" t="s">
        <v>41</v>
      </c>
      <c r="G455" t="s">
        <v>1695</v>
      </c>
      <c r="H455">
        <v>1</v>
      </c>
      <c r="I455">
        <v>2016</v>
      </c>
      <c r="J455" s="1">
        <v>411300</v>
      </c>
      <c r="K455" s="1">
        <v>215900</v>
      </c>
      <c r="L455" s="1">
        <v>627200</v>
      </c>
      <c r="M455" s="1">
        <v>627200</v>
      </c>
      <c r="N455" s="1">
        <v>627200</v>
      </c>
      <c r="O455" s="1">
        <f t="shared" si="49"/>
        <v>0</v>
      </c>
      <c r="P455" s="4">
        <f t="shared" si="50"/>
        <v>14714.112000000001</v>
      </c>
      <c r="Q455" s="4">
        <f t="shared" si="51"/>
        <v>143.1333852140078</v>
      </c>
      <c r="R455" s="2"/>
      <c r="T455" s="3">
        <f t="shared" si="52"/>
        <v>0</v>
      </c>
      <c r="U455" s="3">
        <f t="shared" ref="U455:U518" si="54">U$5*(N455/1000)</f>
        <v>2429.1789928608805</v>
      </c>
      <c r="V455" s="3">
        <f t="shared" ref="V455:V518" si="55">T455+U455</f>
        <v>2429.1789928608805</v>
      </c>
      <c r="X455" s="3">
        <f t="shared" si="53"/>
        <v>23.46</v>
      </c>
    </row>
    <row r="456" spans="1:24" x14ac:dyDescent="0.2">
      <c r="A456">
        <v>1123</v>
      </c>
      <c r="B456" t="s">
        <v>1641</v>
      </c>
      <c r="C456" t="s">
        <v>1642</v>
      </c>
      <c r="D456">
        <v>21</v>
      </c>
      <c r="E456">
        <v>1030</v>
      </c>
      <c r="F456" t="s">
        <v>161</v>
      </c>
      <c r="G456" t="s">
        <v>98</v>
      </c>
      <c r="H456">
        <v>1</v>
      </c>
      <c r="I456">
        <v>2016</v>
      </c>
      <c r="J456" s="1">
        <v>14500</v>
      </c>
      <c r="K456" s="1">
        <v>115400</v>
      </c>
      <c r="L456" s="1">
        <v>129900</v>
      </c>
      <c r="M456" s="1">
        <v>129900</v>
      </c>
      <c r="N456" s="1">
        <v>129900</v>
      </c>
      <c r="O456" s="1">
        <f t="shared" si="49"/>
        <v>0</v>
      </c>
      <c r="P456" s="4">
        <f t="shared" si="50"/>
        <v>3047.4540000000002</v>
      </c>
      <c r="Q456" s="4">
        <f t="shared" si="51"/>
        <v>145.11685714285716</v>
      </c>
      <c r="R456" s="2"/>
      <c r="T456" s="3">
        <f t="shared" si="52"/>
        <v>0</v>
      </c>
      <c r="U456" s="3">
        <f t="shared" si="54"/>
        <v>503.10961602778758</v>
      </c>
      <c r="V456" s="3">
        <f t="shared" si="55"/>
        <v>503.10961602778758</v>
      </c>
      <c r="X456" s="3">
        <f t="shared" si="53"/>
        <v>23.46</v>
      </c>
    </row>
    <row r="457" spans="1:24" x14ac:dyDescent="0.2">
      <c r="A457">
        <v>705</v>
      </c>
      <c r="B457" t="s">
        <v>477</v>
      </c>
      <c r="C457" t="s">
        <v>478</v>
      </c>
      <c r="D457">
        <v>1.6</v>
      </c>
      <c r="E457">
        <v>1060</v>
      </c>
      <c r="F457" t="s">
        <v>112</v>
      </c>
      <c r="G457" t="s">
        <v>98</v>
      </c>
      <c r="H457">
        <v>1</v>
      </c>
      <c r="I457">
        <v>2016</v>
      </c>
      <c r="J457" s="1">
        <v>2000</v>
      </c>
      <c r="K457" s="1">
        <v>8000</v>
      </c>
      <c r="L457" s="1">
        <v>10000</v>
      </c>
      <c r="M457" s="1">
        <v>10000</v>
      </c>
      <c r="N457" s="1">
        <v>10000</v>
      </c>
      <c r="O457" s="1">
        <f t="shared" si="49"/>
        <v>0</v>
      </c>
      <c r="P457" s="4">
        <f t="shared" si="50"/>
        <v>234.60000000000002</v>
      </c>
      <c r="Q457" s="4">
        <f t="shared" si="51"/>
        <v>146.625</v>
      </c>
      <c r="R457" s="2"/>
      <c r="T457" s="3">
        <f t="shared" si="52"/>
        <v>0</v>
      </c>
      <c r="U457" s="3">
        <f t="shared" si="54"/>
        <v>38.730532411684955</v>
      </c>
      <c r="V457" s="3">
        <f t="shared" si="55"/>
        <v>38.730532411684955</v>
      </c>
      <c r="X457" s="3">
        <f t="shared" si="53"/>
        <v>23.46</v>
      </c>
    </row>
    <row r="458" spans="1:24" x14ac:dyDescent="0.2">
      <c r="A458">
        <v>1192</v>
      </c>
      <c r="B458" t="s">
        <v>1934</v>
      </c>
      <c r="C458" t="s">
        <v>1935</v>
      </c>
      <c r="D458">
        <v>2.7</v>
      </c>
      <c r="E458">
        <v>9035</v>
      </c>
      <c r="F458" t="s">
        <v>284</v>
      </c>
      <c r="G458" t="s">
        <v>312</v>
      </c>
      <c r="H458">
        <v>1</v>
      </c>
      <c r="I458">
        <v>2016</v>
      </c>
      <c r="J458" s="1">
        <v>0</v>
      </c>
      <c r="K458" s="1">
        <v>18100</v>
      </c>
      <c r="L458" s="1">
        <v>18100</v>
      </c>
      <c r="M458" s="1">
        <v>18100</v>
      </c>
      <c r="N458" s="1">
        <v>18100</v>
      </c>
      <c r="O458" s="1">
        <f t="shared" si="49"/>
        <v>0</v>
      </c>
      <c r="P458" s="4">
        <f t="shared" si="50"/>
        <v>424.62600000000003</v>
      </c>
      <c r="Q458" s="4">
        <f t="shared" si="51"/>
        <v>157.26888888888888</v>
      </c>
      <c r="R458" s="2"/>
      <c r="T458" s="3">
        <f t="shared" si="52"/>
        <v>0</v>
      </c>
      <c r="U458" s="3">
        <f t="shared" si="54"/>
        <v>70.102263665149778</v>
      </c>
      <c r="V458" s="3">
        <f t="shared" si="55"/>
        <v>70.102263665149778</v>
      </c>
      <c r="X458" s="3">
        <f t="shared" si="53"/>
        <v>23.46</v>
      </c>
    </row>
    <row r="459" spans="1:24" x14ac:dyDescent="0.2">
      <c r="A459">
        <v>333</v>
      </c>
      <c r="B459" t="s">
        <v>1346</v>
      </c>
      <c r="C459" t="s">
        <v>1347</v>
      </c>
      <c r="D459">
        <v>1.8</v>
      </c>
      <c r="E459">
        <v>9035</v>
      </c>
      <c r="F459" t="s">
        <v>284</v>
      </c>
      <c r="G459" t="s">
        <v>98</v>
      </c>
      <c r="H459">
        <v>1</v>
      </c>
      <c r="I459">
        <v>2016</v>
      </c>
      <c r="J459" s="1">
        <v>0</v>
      </c>
      <c r="K459" s="1">
        <v>12100</v>
      </c>
      <c r="L459" s="1">
        <v>12100</v>
      </c>
      <c r="M459" s="1">
        <v>12100</v>
      </c>
      <c r="N459" s="1">
        <v>12100</v>
      </c>
      <c r="O459" s="1">
        <f t="shared" si="49"/>
        <v>0</v>
      </c>
      <c r="P459" s="4">
        <f t="shared" si="50"/>
        <v>283.86599999999999</v>
      </c>
      <c r="Q459" s="4">
        <f t="shared" si="51"/>
        <v>157.70333333333332</v>
      </c>
      <c r="R459" s="2"/>
      <c r="T459" s="3">
        <f t="shared" si="52"/>
        <v>0</v>
      </c>
      <c r="U459" s="3">
        <f t="shared" si="54"/>
        <v>46.863944218138791</v>
      </c>
      <c r="V459" s="3">
        <f t="shared" si="55"/>
        <v>46.863944218138791</v>
      </c>
      <c r="X459" s="3">
        <f t="shared" si="53"/>
        <v>23.46</v>
      </c>
    </row>
    <row r="460" spans="1:24" x14ac:dyDescent="0.2">
      <c r="A460">
        <v>67</v>
      </c>
      <c r="B460" t="s">
        <v>2001</v>
      </c>
      <c r="C460" t="s">
        <v>2002</v>
      </c>
      <c r="D460">
        <v>12.82</v>
      </c>
      <c r="E460">
        <v>9200</v>
      </c>
      <c r="F460" t="s">
        <v>580</v>
      </c>
      <c r="G460" t="s">
        <v>17</v>
      </c>
      <c r="H460">
        <v>1</v>
      </c>
      <c r="I460">
        <v>2016</v>
      </c>
      <c r="J460" s="1">
        <v>0</v>
      </c>
      <c r="K460" s="1">
        <v>87400</v>
      </c>
      <c r="L460" s="1">
        <v>87400</v>
      </c>
      <c r="M460" s="1">
        <v>87400</v>
      </c>
      <c r="N460" s="1">
        <v>87400</v>
      </c>
      <c r="O460" s="1">
        <f t="shared" si="49"/>
        <v>0</v>
      </c>
      <c r="P460" s="4">
        <f t="shared" si="50"/>
        <v>2050.404</v>
      </c>
      <c r="Q460" s="4">
        <f t="shared" si="51"/>
        <v>159.93790951638064</v>
      </c>
      <c r="R460" s="2"/>
      <c r="T460" s="3">
        <f t="shared" si="52"/>
        <v>0</v>
      </c>
      <c r="U460" s="3">
        <f t="shared" si="54"/>
        <v>338.50485327812652</v>
      </c>
      <c r="V460" s="3">
        <f t="shared" si="55"/>
        <v>338.50485327812652</v>
      </c>
      <c r="X460" s="3">
        <f t="shared" si="53"/>
        <v>23.459999999999997</v>
      </c>
    </row>
    <row r="461" spans="1:24" x14ac:dyDescent="0.2">
      <c r="A461">
        <v>272</v>
      </c>
      <c r="B461" t="s">
        <v>2227</v>
      </c>
      <c r="C461" t="s">
        <v>2228</v>
      </c>
      <c r="D461">
        <v>1.3</v>
      </c>
      <c r="E461">
        <v>9035</v>
      </c>
      <c r="F461" t="s">
        <v>284</v>
      </c>
      <c r="G461" t="s">
        <v>98</v>
      </c>
      <c r="H461">
        <v>1</v>
      </c>
      <c r="I461">
        <v>2016</v>
      </c>
      <c r="J461" s="1">
        <v>0</v>
      </c>
      <c r="K461" s="1">
        <v>9000</v>
      </c>
      <c r="L461" s="1">
        <v>9000</v>
      </c>
      <c r="M461" s="1">
        <v>9000</v>
      </c>
      <c r="N461" s="1">
        <v>9000</v>
      </c>
      <c r="O461" s="1">
        <f t="shared" si="49"/>
        <v>0</v>
      </c>
      <c r="P461" s="4">
        <f t="shared" si="50"/>
        <v>211.14000000000001</v>
      </c>
      <c r="Q461" s="4">
        <f t="shared" si="51"/>
        <v>162.41538461538462</v>
      </c>
      <c r="R461" s="2"/>
      <c r="T461" s="3">
        <f t="shared" si="52"/>
        <v>0</v>
      </c>
      <c r="U461" s="3">
        <f t="shared" si="54"/>
        <v>34.857479170516456</v>
      </c>
      <c r="V461" s="3">
        <f t="shared" si="55"/>
        <v>34.857479170516456</v>
      </c>
      <c r="X461" s="3">
        <f t="shared" si="53"/>
        <v>23.46</v>
      </c>
    </row>
    <row r="462" spans="1:24" x14ac:dyDescent="0.2">
      <c r="A462">
        <v>283</v>
      </c>
      <c r="B462" t="s">
        <v>546</v>
      </c>
      <c r="C462" t="s">
        <v>547</v>
      </c>
      <c r="D462">
        <v>23</v>
      </c>
      <c r="E462">
        <v>1013</v>
      </c>
      <c r="F462" t="s">
        <v>246</v>
      </c>
      <c r="H462">
        <v>2</v>
      </c>
      <c r="I462">
        <v>2016</v>
      </c>
      <c r="J462" s="1">
        <v>32600</v>
      </c>
      <c r="K462" s="1">
        <v>130600</v>
      </c>
      <c r="L462" s="1">
        <v>163200</v>
      </c>
      <c r="M462" s="1">
        <v>163200</v>
      </c>
      <c r="N462" s="1">
        <v>163200</v>
      </c>
      <c r="O462" s="1">
        <f t="shared" si="49"/>
        <v>0</v>
      </c>
      <c r="P462" s="4">
        <f t="shared" si="50"/>
        <v>3828.672</v>
      </c>
      <c r="Q462" s="4">
        <f t="shared" si="51"/>
        <v>166.464</v>
      </c>
      <c r="R462" s="2"/>
      <c r="T462" s="3">
        <f t="shared" si="52"/>
        <v>0</v>
      </c>
      <c r="U462" s="3">
        <f t="shared" si="54"/>
        <v>632.08228895869843</v>
      </c>
      <c r="V462" s="3">
        <f t="shared" si="55"/>
        <v>632.08228895869843</v>
      </c>
      <c r="X462" s="3">
        <f t="shared" si="53"/>
        <v>23.46</v>
      </c>
    </row>
    <row r="463" spans="1:24" x14ac:dyDescent="0.2">
      <c r="A463">
        <v>102956</v>
      </c>
      <c r="B463" t="s">
        <v>2179</v>
      </c>
      <c r="C463" t="s">
        <v>2180</v>
      </c>
      <c r="D463">
        <v>25</v>
      </c>
      <c r="E463">
        <v>1300</v>
      </c>
      <c r="F463" t="s">
        <v>266</v>
      </c>
      <c r="G463" t="s">
        <v>98</v>
      </c>
      <c r="H463">
        <v>1</v>
      </c>
      <c r="I463">
        <v>2016</v>
      </c>
      <c r="J463" s="1">
        <v>0</v>
      </c>
      <c r="K463" s="1">
        <v>206300</v>
      </c>
      <c r="L463" s="1">
        <v>206300</v>
      </c>
      <c r="M463" s="1">
        <v>206300</v>
      </c>
      <c r="N463" s="1">
        <v>206300</v>
      </c>
      <c r="O463" s="1">
        <f t="shared" si="49"/>
        <v>0</v>
      </c>
      <c r="P463" s="4">
        <f t="shared" si="50"/>
        <v>4839.7980000000007</v>
      </c>
      <c r="Q463" s="4">
        <f t="shared" si="51"/>
        <v>193.59192000000002</v>
      </c>
      <c r="R463" s="2"/>
      <c r="T463" s="3">
        <f t="shared" si="52"/>
        <v>0</v>
      </c>
      <c r="U463" s="3">
        <f t="shared" si="54"/>
        <v>799.01088365306066</v>
      </c>
      <c r="V463" s="3">
        <f t="shared" si="55"/>
        <v>799.01088365306066</v>
      </c>
      <c r="X463" s="3">
        <f t="shared" si="53"/>
        <v>23.46</v>
      </c>
    </row>
    <row r="464" spans="1:24" x14ac:dyDescent="0.2">
      <c r="A464">
        <v>1270</v>
      </c>
      <c r="B464" t="s">
        <v>1670</v>
      </c>
      <c r="C464" t="s">
        <v>1671</v>
      </c>
      <c r="D464">
        <v>0.54</v>
      </c>
      <c r="E464">
        <v>9035</v>
      </c>
      <c r="F464" t="s">
        <v>284</v>
      </c>
      <c r="G464" t="s">
        <v>98</v>
      </c>
      <c r="H464">
        <v>1</v>
      </c>
      <c r="I464">
        <v>2016</v>
      </c>
      <c r="J464" s="1">
        <v>0</v>
      </c>
      <c r="K464" s="1">
        <v>4500</v>
      </c>
      <c r="L464" s="1">
        <v>4500</v>
      </c>
      <c r="M464" s="1">
        <v>4500</v>
      </c>
      <c r="N464" s="1">
        <v>4500</v>
      </c>
      <c r="O464" s="1">
        <f t="shared" si="49"/>
        <v>0</v>
      </c>
      <c r="P464" s="4">
        <f t="shared" si="50"/>
        <v>105.57000000000001</v>
      </c>
      <c r="Q464" s="4">
        <f t="shared" si="51"/>
        <v>195.5</v>
      </c>
      <c r="R464" s="2"/>
      <c r="T464" s="3">
        <f t="shared" si="52"/>
        <v>0</v>
      </c>
      <c r="U464" s="3">
        <f t="shared" si="54"/>
        <v>17.428739585258228</v>
      </c>
      <c r="V464" s="3">
        <f t="shared" si="55"/>
        <v>17.428739585258228</v>
      </c>
      <c r="X464" s="3">
        <f t="shared" si="53"/>
        <v>23.46</v>
      </c>
    </row>
    <row r="465" spans="1:24" x14ac:dyDescent="0.2">
      <c r="A465">
        <v>1087</v>
      </c>
      <c r="B465" t="s">
        <v>2123</v>
      </c>
      <c r="C465" t="s">
        <v>2124</v>
      </c>
      <c r="D465">
        <v>8</v>
      </c>
      <c r="E465">
        <v>1300</v>
      </c>
      <c r="F465" t="s">
        <v>266</v>
      </c>
      <c r="G465" t="s">
        <v>98</v>
      </c>
      <c r="H465">
        <v>1</v>
      </c>
      <c r="I465">
        <v>2016</v>
      </c>
      <c r="J465" s="1">
        <v>0</v>
      </c>
      <c r="K465" s="1">
        <v>68100</v>
      </c>
      <c r="L465" s="1">
        <v>68100</v>
      </c>
      <c r="M465" s="1">
        <v>68100</v>
      </c>
      <c r="N465" s="1">
        <v>68100</v>
      </c>
      <c r="O465" s="1">
        <f t="shared" si="49"/>
        <v>0</v>
      </c>
      <c r="P465" s="4">
        <f t="shared" si="50"/>
        <v>1597.626</v>
      </c>
      <c r="Q465" s="4">
        <f t="shared" si="51"/>
        <v>199.70325</v>
      </c>
      <c r="R465" s="2"/>
      <c r="T465" s="3">
        <f t="shared" si="52"/>
        <v>0</v>
      </c>
      <c r="U465" s="3">
        <f t="shared" si="54"/>
        <v>263.7549257235745</v>
      </c>
      <c r="V465" s="3">
        <f t="shared" si="55"/>
        <v>263.7549257235745</v>
      </c>
      <c r="X465" s="3">
        <f t="shared" si="53"/>
        <v>23.46</v>
      </c>
    </row>
    <row r="466" spans="1:24" x14ac:dyDescent="0.2">
      <c r="A466">
        <v>1302</v>
      </c>
      <c r="B466" t="s">
        <v>1691</v>
      </c>
      <c r="C466" t="s">
        <v>1692</v>
      </c>
      <c r="D466">
        <v>17</v>
      </c>
      <c r="E466">
        <v>9000</v>
      </c>
      <c r="F466" t="s">
        <v>1350</v>
      </c>
      <c r="G466" t="s">
        <v>98</v>
      </c>
      <c r="H466">
        <v>1</v>
      </c>
      <c r="I466">
        <v>2016</v>
      </c>
      <c r="J466" s="1">
        <v>0</v>
      </c>
      <c r="K466" s="1">
        <v>157900</v>
      </c>
      <c r="L466" s="1">
        <v>157900</v>
      </c>
      <c r="M466" s="1">
        <v>157900</v>
      </c>
      <c r="N466" s="1">
        <v>157900</v>
      </c>
      <c r="O466" s="1">
        <f t="shared" si="49"/>
        <v>0</v>
      </c>
      <c r="P466" s="4">
        <f t="shared" si="50"/>
        <v>3704.3340000000003</v>
      </c>
      <c r="Q466" s="4">
        <f t="shared" si="51"/>
        <v>217.90200000000002</v>
      </c>
      <c r="R466" s="2"/>
      <c r="T466" s="3">
        <f t="shared" si="52"/>
        <v>0</v>
      </c>
      <c r="U466" s="3">
        <f t="shared" si="54"/>
        <v>611.55510678050541</v>
      </c>
      <c r="V466" s="3">
        <f t="shared" si="55"/>
        <v>611.55510678050541</v>
      </c>
      <c r="X466" s="3">
        <f t="shared" si="53"/>
        <v>23.46</v>
      </c>
    </row>
    <row r="467" spans="1:24" x14ac:dyDescent="0.2">
      <c r="A467">
        <v>1049</v>
      </c>
      <c r="B467" t="s">
        <v>923</v>
      </c>
      <c r="C467" t="s">
        <v>924</v>
      </c>
      <c r="D467">
        <v>17</v>
      </c>
      <c r="E467">
        <v>1010</v>
      </c>
      <c r="F467" t="s">
        <v>16</v>
      </c>
      <c r="G467" t="s">
        <v>98</v>
      </c>
      <c r="H467">
        <v>2</v>
      </c>
      <c r="I467">
        <v>2016</v>
      </c>
      <c r="J467" s="1">
        <v>28800</v>
      </c>
      <c r="K467" s="1">
        <v>132700</v>
      </c>
      <c r="L467" s="1">
        <v>161500</v>
      </c>
      <c r="M467" s="1">
        <v>161500</v>
      </c>
      <c r="N467" s="1">
        <v>161500</v>
      </c>
      <c r="O467" s="1">
        <f t="shared" si="49"/>
        <v>0</v>
      </c>
      <c r="P467" s="4">
        <f t="shared" si="50"/>
        <v>3788.79</v>
      </c>
      <c r="Q467" s="4">
        <f t="shared" si="51"/>
        <v>222.87</v>
      </c>
      <c r="R467" s="2"/>
      <c r="T467" s="3">
        <f t="shared" si="52"/>
        <v>0</v>
      </c>
      <c r="U467" s="3">
        <f t="shared" si="54"/>
        <v>625.49809844871197</v>
      </c>
      <c r="V467" s="3">
        <f t="shared" si="55"/>
        <v>625.49809844871197</v>
      </c>
      <c r="X467" s="3">
        <f t="shared" si="53"/>
        <v>23.46</v>
      </c>
    </row>
    <row r="468" spans="1:24" x14ac:dyDescent="0.2">
      <c r="A468">
        <v>244</v>
      </c>
      <c r="B468" t="s">
        <v>181</v>
      </c>
      <c r="C468" t="s">
        <v>182</v>
      </c>
      <c r="D468">
        <v>7.0000000000000007E-2</v>
      </c>
      <c r="E468">
        <v>1320</v>
      </c>
      <c r="F468" t="s">
        <v>107</v>
      </c>
      <c r="H468">
        <v>1</v>
      </c>
      <c r="I468">
        <v>2016</v>
      </c>
      <c r="J468" s="1">
        <v>0</v>
      </c>
      <c r="K468" s="1">
        <v>700</v>
      </c>
      <c r="L468" s="1">
        <v>700</v>
      </c>
      <c r="M468" s="1">
        <v>700</v>
      </c>
      <c r="N468" s="1">
        <v>700</v>
      </c>
      <c r="O468" s="1">
        <f t="shared" si="49"/>
        <v>0</v>
      </c>
      <c r="P468" s="4">
        <f t="shared" si="50"/>
        <v>16.422000000000001</v>
      </c>
      <c r="Q468" s="4">
        <f t="shared" si="51"/>
        <v>234.6</v>
      </c>
      <c r="R468" s="2"/>
      <c r="T468" s="3">
        <f t="shared" si="52"/>
        <v>0</v>
      </c>
      <c r="U468" s="3">
        <f t="shared" si="54"/>
        <v>2.7111372688179465</v>
      </c>
      <c r="V468" s="3">
        <f t="shared" si="55"/>
        <v>2.7111372688179465</v>
      </c>
      <c r="X468" s="3">
        <f t="shared" si="53"/>
        <v>23.46</v>
      </c>
    </row>
    <row r="469" spans="1:24" x14ac:dyDescent="0.2">
      <c r="A469">
        <v>925</v>
      </c>
      <c r="B469" t="s">
        <v>1619</v>
      </c>
      <c r="C469" t="s">
        <v>1620</v>
      </c>
      <c r="D469">
        <v>0.04</v>
      </c>
      <c r="E469">
        <v>9035</v>
      </c>
      <c r="F469" t="s">
        <v>284</v>
      </c>
      <c r="G469" t="s">
        <v>98</v>
      </c>
      <c r="H469">
        <v>1</v>
      </c>
      <c r="I469">
        <v>2016</v>
      </c>
      <c r="J469" s="1">
        <v>0</v>
      </c>
      <c r="K469" s="1">
        <v>400</v>
      </c>
      <c r="L469" s="1">
        <v>400</v>
      </c>
      <c r="M469" s="1">
        <v>400</v>
      </c>
      <c r="N469" s="1">
        <v>400</v>
      </c>
      <c r="O469" s="1">
        <f t="shared" si="49"/>
        <v>0</v>
      </c>
      <c r="P469" s="4">
        <f t="shared" si="50"/>
        <v>9.3840000000000003</v>
      </c>
      <c r="Q469" s="4">
        <f t="shared" si="51"/>
        <v>234.6</v>
      </c>
      <c r="R469" s="2"/>
      <c r="T469" s="3">
        <f t="shared" si="52"/>
        <v>0</v>
      </c>
      <c r="U469" s="3">
        <f t="shared" si="54"/>
        <v>1.5492212964673984</v>
      </c>
      <c r="V469" s="3">
        <f t="shared" si="55"/>
        <v>1.5492212964673984</v>
      </c>
      <c r="X469" s="3">
        <f t="shared" si="53"/>
        <v>23.46</v>
      </c>
    </row>
    <row r="470" spans="1:24" x14ac:dyDescent="0.2">
      <c r="A470">
        <v>483</v>
      </c>
      <c r="B470" t="s">
        <v>801</v>
      </c>
      <c r="C470" t="s">
        <v>802</v>
      </c>
      <c r="D470">
        <v>0.06</v>
      </c>
      <c r="E470">
        <v>1320</v>
      </c>
      <c r="F470" t="s">
        <v>107</v>
      </c>
      <c r="G470" t="s">
        <v>98</v>
      </c>
      <c r="H470">
        <v>1</v>
      </c>
      <c r="I470">
        <v>2016</v>
      </c>
      <c r="J470" s="1">
        <v>0</v>
      </c>
      <c r="K470" s="1">
        <v>600</v>
      </c>
      <c r="L470" s="1">
        <v>600</v>
      </c>
      <c r="M470" s="1">
        <v>600</v>
      </c>
      <c r="N470" s="1">
        <v>600</v>
      </c>
      <c r="O470" s="1">
        <f t="shared" si="49"/>
        <v>0</v>
      </c>
      <c r="P470" s="4">
        <f t="shared" si="50"/>
        <v>14.076000000000001</v>
      </c>
      <c r="Q470" s="4">
        <f t="shared" si="51"/>
        <v>234.60000000000002</v>
      </c>
      <c r="R470" s="2"/>
      <c r="T470" s="3">
        <f t="shared" si="52"/>
        <v>0</v>
      </c>
      <c r="U470" s="3">
        <f t="shared" si="54"/>
        <v>2.3238319447010971</v>
      </c>
      <c r="V470" s="3">
        <f t="shared" si="55"/>
        <v>2.3238319447010971</v>
      </c>
      <c r="X470" s="3">
        <f t="shared" si="53"/>
        <v>23.46</v>
      </c>
    </row>
    <row r="471" spans="1:24" x14ac:dyDescent="0.2">
      <c r="A471">
        <v>101483</v>
      </c>
      <c r="B471" t="s">
        <v>1588</v>
      </c>
      <c r="C471" t="s">
        <v>1589</v>
      </c>
      <c r="D471">
        <v>11.4</v>
      </c>
      <c r="E471">
        <v>1300</v>
      </c>
      <c r="F471" t="s">
        <v>266</v>
      </c>
      <c r="G471" t="s">
        <v>98</v>
      </c>
      <c r="H471">
        <v>1</v>
      </c>
      <c r="I471">
        <v>2016</v>
      </c>
      <c r="J471" s="1">
        <v>0</v>
      </c>
      <c r="K471" s="1">
        <v>119900</v>
      </c>
      <c r="L471" s="1">
        <v>119900</v>
      </c>
      <c r="M471" s="1">
        <v>119900</v>
      </c>
      <c r="N471" s="1">
        <v>119900</v>
      </c>
      <c r="O471" s="1">
        <f t="shared" si="49"/>
        <v>0</v>
      </c>
      <c r="P471" s="4">
        <f t="shared" si="50"/>
        <v>2812.8540000000003</v>
      </c>
      <c r="Q471" s="4">
        <f t="shared" si="51"/>
        <v>246.74157894736842</v>
      </c>
      <c r="R471" s="2"/>
      <c r="T471" s="3">
        <f t="shared" si="52"/>
        <v>0</v>
      </c>
      <c r="U471" s="3">
        <f t="shared" si="54"/>
        <v>464.3790836161026</v>
      </c>
      <c r="V471" s="3">
        <f t="shared" si="55"/>
        <v>464.3790836161026</v>
      </c>
      <c r="X471" s="3">
        <f t="shared" si="53"/>
        <v>23.46</v>
      </c>
    </row>
    <row r="472" spans="1:24" x14ac:dyDescent="0.2">
      <c r="A472">
        <v>1207</v>
      </c>
      <c r="B472" t="s">
        <v>1800</v>
      </c>
      <c r="C472" t="s">
        <v>1801</v>
      </c>
      <c r="D472">
        <v>1.1000000000000001</v>
      </c>
      <c r="E472">
        <v>1320</v>
      </c>
      <c r="F472" t="s">
        <v>107</v>
      </c>
      <c r="G472" t="s">
        <v>98</v>
      </c>
      <c r="H472">
        <v>1</v>
      </c>
      <c r="I472">
        <v>2016</v>
      </c>
      <c r="J472" s="1">
        <v>0</v>
      </c>
      <c r="K472" s="1">
        <v>12600</v>
      </c>
      <c r="L472" s="1">
        <v>12600</v>
      </c>
      <c r="M472" s="1">
        <v>12600</v>
      </c>
      <c r="N472" s="1">
        <v>12600</v>
      </c>
      <c r="O472" s="1">
        <f t="shared" si="49"/>
        <v>0</v>
      </c>
      <c r="P472" s="4">
        <f t="shared" si="50"/>
        <v>295.596</v>
      </c>
      <c r="Q472" s="4">
        <f t="shared" si="51"/>
        <v>268.72363636363633</v>
      </c>
      <c r="R472" s="2"/>
      <c r="T472" s="3">
        <f t="shared" si="52"/>
        <v>0</v>
      </c>
      <c r="U472" s="3">
        <f t="shared" si="54"/>
        <v>48.800470838723044</v>
      </c>
      <c r="V472" s="3">
        <f t="shared" si="55"/>
        <v>48.800470838723044</v>
      </c>
      <c r="X472" s="3">
        <f t="shared" si="53"/>
        <v>23.46</v>
      </c>
    </row>
    <row r="473" spans="1:24" x14ac:dyDescent="0.2">
      <c r="A473">
        <v>1048</v>
      </c>
      <c r="B473" t="s">
        <v>1527</v>
      </c>
      <c r="C473" t="s">
        <v>1528</v>
      </c>
      <c r="D473">
        <v>0.34</v>
      </c>
      <c r="E473">
        <v>9010</v>
      </c>
      <c r="F473" t="s">
        <v>69</v>
      </c>
      <c r="G473" t="s">
        <v>98</v>
      </c>
      <c r="H473">
        <v>1</v>
      </c>
      <c r="I473">
        <v>2016</v>
      </c>
      <c r="J473" s="1">
        <v>0</v>
      </c>
      <c r="K473" s="1">
        <v>4100</v>
      </c>
      <c r="L473" s="1">
        <v>4100</v>
      </c>
      <c r="M473" s="1">
        <v>4100</v>
      </c>
      <c r="N473" s="1">
        <v>4100</v>
      </c>
      <c r="O473" s="1">
        <f t="shared" si="49"/>
        <v>0</v>
      </c>
      <c r="P473" s="4">
        <f t="shared" si="50"/>
        <v>96.185999999999993</v>
      </c>
      <c r="Q473" s="4">
        <f t="shared" si="51"/>
        <v>282.89999999999998</v>
      </c>
      <c r="R473" s="2"/>
      <c r="T473" s="3">
        <f t="shared" si="52"/>
        <v>0</v>
      </c>
      <c r="U473" s="3">
        <f t="shared" si="54"/>
        <v>15.87951828879083</v>
      </c>
      <c r="V473" s="3">
        <f t="shared" si="55"/>
        <v>15.87951828879083</v>
      </c>
      <c r="X473" s="3">
        <f t="shared" si="53"/>
        <v>23.46</v>
      </c>
    </row>
    <row r="474" spans="1:24" x14ac:dyDescent="0.2">
      <c r="A474">
        <v>439</v>
      </c>
      <c r="B474" t="s">
        <v>1172</v>
      </c>
      <c r="C474" t="s">
        <v>1173</v>
      </c>
      <c r="D474">
        <v>0.38</v>
      </c>
      <c r="E474">
        <v>1320</v>
      </c>
      <c r="F474" t="s">
        <v>107</v>
      </c>
      <c r="G474" t="s">
        <v>98</v>
      </c>
      <c r="H474">
        <v>1</v>
      </c>
      <c r="I474">
        <v>2016</v>
      </c>
      <c r="J474" s="1">
        <v>0</v>
      </c>
      <c r="K474" s="1">
        <v>5000</v>
      </c>
      <c r="L474" s="1">
        <v>5000</v>
      </c>
      <c r="M474" s="1">
        <v>5000</v>
      </c>
      <c r="N474" s="1">
        <v>5000</v>
      </c>
      <c r="O474" s="1">
        <f t="shared" si="49"/>
        <v>0</v>
      </c>
      <c r="P474" s="4">
        <f t="shared" si="50"/>
        <v>117.30000000000001</v>
      </c>
      <c r="Q474" s="4">
        <f t="shared" si="51"/>
        <v>308.68421052631584</v>
      </c>
      <c r="R474" s="2"/>
      <c r="T474" s="3">
        <f t="shared" si="52"/>
        <v>0</v>
      </c>
      <c r="U474" s="3">
        <f t="shared" si="54"/>
        <v>19.365266205842477</v>
      </c>
      <c r="V474" s="3">
        <f t="shared" si="55"/>
        <v>19.365266205842477</v>
      </c>
      <c r="X474" s="3">
        <f t="shared" si="53"/>
        <v>23.46</v>
      </c>
    </row>
    <row r="475" spans="1:24" x14ac:dyDescent="0.2">
      <c r="A475">
        <v>151</v>
      </c>
      <c r="B475" t="s">
        <v>60</v>
      </c>
      <c r="C475" t="s">
        <v>61</v>
      </c>
      <c r="D475">
        <v>10</v>
      </c>
      <c r="E475">
        <v>3900</v>
      </c>
      <c r="F475" t="s">
        <v>62</v>
      </c>
      <c r="G475" t="s">
        <v>17</v>
      </c>
      <c r="H475">
        <v>1</v>
      </c>
      <c r="I475">
        <v>2016</v>
      </c>
      <c r="J475" s="1">
        <v>0</v>
      </c>
      <c r="K475" s="1">
        <v>137300</v>
      </c>
      <c r="L475" s="1">
        <v>137300</v>
      </c>
      <c r="M475" s="1">
        <v>137300</v>
      </c>
      <c r="N475" s="1">
        <v>137300</v>
      </c>
      <c r="O475" s="1">
        <f t="shared" si="49"/>
        <v>0</v>
      </c>
      <c r="P475" s="4">
        <f t="shared" si="50"/>
        <v>3221.0580000000004</v>
      </c>
      <c r="Q475" s="4">
        <f t="shared" si="51"/>
        <v>322.10580000000004</v>
      </c>
      <c r="R475" s="2"/>
      <c r="T475" s="3">
        <f t="shared" si="52"/>
        <v>0</v>
      </c>
      <c r="U475" s="3">
        <f t="shared" si="54"/>
        <v>531.77021001243452</v>
      </c>
      <c r="V475" s="3">
        <f t="shared" si="55"/>
        <v>531.77021001243452</v>
      </c>
      <c r="X475" s="3">
        <f t="shared" si="53"/>
        <v>23.46</v>
      </c>
    </row>
    <row r="476" spans="1:24" x14ac:dyDescent="0.2">
      <c r="A476">
        <v>1093</v>
      </c>
      <c r="B476" t="s">
        <v>2129</v>
      </c>
      <c r="C476" t="s">
        <v>2130</v>
      </c>
      <c r="D476">
        <v>7.89</v>
      </c>
      <c r="E476">
        <v>1300</v>
      </c>
      <c r="F476" t="s">
        <v>266</v>
      </c>
      <c r="G476" t="s">
        <v>98</v>
      </c>
      <c r="H476">
        <v>1</v>
      </c>
      <c r="I476">
        <v>2016</v>
      </c>
      <c r="J476" s="1">
        <v>0</v>
      </c>
      <c r="K476" s="1">
        <v>113400</v>
      </c>
      <c r="L476" s="1">
        <v>113400</v>
      </c>
      <c r="M476" s="1">
        <v>113400</v>
      </c>
      <c r="N476" s="1">
        <v>113400</v>
      </c>
      <c r="O476" s="1">
        <f t="shared" si="49"/>
        <v>0</v>
      </c>
      <c r="P476" s="4">
        <f t="shared" si="50"/>
        <v>2660.364</v>
      </c>
      <c r="Q476" s="4">
        <f t="shared" si="51"/>
        <v>337.1817490494297</v>
      </c>
      <c r="R476" s="2"/>
      <c r="T476" s="3">
        <f t="shared" si="52"/>
        <v>0</v>
      </c>
      <c r="U476" s="3">
        <f t="shared" si="54"/>
        <v>439.20423754850742</v>
      </c>
      <c r="V476" s="3">
        <f t="shared" si="55"/>
        <v>439.20423754850742</v>
      </c>
      <c r="X476" s="3">
        <f t="shared" si="53"/>
        <v>23.46</v>
      </c>
    </row>
    <row r="477" spans="1:24" x14ac:dyDescent="0.2">
      <c r="A477">
        <v>1249</v>
      </c>
      <c r="B477" t="s">
        <v>2219</v>
      </c>
      <c r="C477" t="s">
        <v>2220</v>
      </c>
      <c r="D477">
        <v>36.9</v>
      </c>
      <c r="E477" t="s">
        <v>404</v>
      </c>
      <c r="F477" t="s">
        <v>405</v>
      </c>
      <c r="G477" t="s">
        <v>98</v>
      </c>
      <c r="H477">
        <v>1</v>
      </c>
      <c r="I477">
        <v>2016</v>
      </c>
      <c r="J477" s="1">
        <v>161600</v>
      </c>
      <c r="K477" s="1">
        <v>375100</v>
      </c>
      <c r="L477" s="1">
        <v>536700</v>
      </c>
      <c r="M477" s="1">
        <v>536700</v>
      </c>
      <c r="N477" s="1">
        <v>536700</v>
      </c>
      <c r="O477" s="1">
        <f t="shared" si="49"/>
        <v>0</v>
      </c>
      <c r="P477" s="4">
        <f t="shared" si="50"/>
        <v>12590.982000000002</v>
      </c>
      <c r="Q477" s="4">
        <f t="shared" si="51"/>
        <v>341.21902439024399</v>
      </c>
      <c r="R477" s="2"/>
      <c r="T477" s="3">
        <f t="shared" si="52"/>
        <v>0</v>
      </c>
      <c r="U477" s="3">
        <f t="shared" si="54"/>
        <v>2078.6676745351315</v>
      </c>
      <c r="V477" s="3">
        <f t="shared" si="55"/>
        <v>2078.6676745351315</v>
      </c>
      <c r="X477" s="3">
        <f t="shared" si="53"/>
        <v>23.46</v>
      </c>
    </row>
    <row r="478" spans="1:24" x14ac:dyDescent="0.2">
      <c r="A478">
        <v>1154</v>
      </c>
      <c r="B478" t="s">
        <v>1353</v>
      </c>
      <c r="C478" t="s">
        <v>1354</v>
      </c>
      <c r="D478">
        <v>5.4</v>
      </c>
      <c r="E478">
        <v>9000</v>
      </c>
      <c r="F478" t="s">
        <v>1350</v>
      </c>
      <c r="G478" t="s">
        <v>98</v>
      </c>
      <c r="H478">
        <v>1</v>
      </c>
      <c r="I478">
        <v>2016</v>
      </c>
      <c r="J478" s="1">
        <v>0</v>
      </c>
      <c r="K478" s="1">
        <v>79000</v>
      </c>
      <c r="L478" s="1">
        <v>79000</v>
      </c>
      <c r="M478" s="1">
        <v>79000</v>
      </c>
      <c r="N478" s="1">
        <v>79000</v>
      </c>
      <c r="O478" s="1">
        <f t="shared" si="49"/>
        <v>0</v>
      </c>
      <c r="P478" s="4">
        <f t="shared" si="50"/>
        <v>1853.3400000000001</v>
      </c>
      <c r="Q478" s="4">
        <f t="shared" si="51"/>
        <v>343.21111111111111</v>
      </c>
      <c r="R478" s="2"/>
      <c r="T478" s="3">
        <f t="shared" si="52"/>
        <v>0</v>
      </c>
      <c r="U478" s="3">
        <f t="shared" si="54"/>
        <v>305.97120605231112</v>
      </c>
      <c r="V478" s="3">
        <f t="shared" si="55"/>
        <v>305.97120605231112</v>
      </c>
      <c r="X478" s="3">
        <f t="shared" si="53"/>
        <v>23.46</v>
      </c>
    </row>
    <row r="479" spans="1:24" x14ac:dyDescent="0.2">
      <c r="A479">
        <v>773</v>
      </c>
      <c r="B479" t="s">
        <v>2171</v>
      </c>
      <c r="C479" t="s">
        <v>2172</v>
      </c>
      <c r="D479">
        <v>6.7</v>
      </c>
      <c r="E479">
        <v>1300</v>
      </c>
      <c r="F479" t="s">
        <v>266</v>
      </c>
      <c r="G479" t="s">
        <v>98</v>
      </c>
      <c r="H479">
        <v>1</v>
      </c>
      <c r="I479">
        <v>2016</v>
      </c>
      <c r="J479" s="1">
        <v>0</v>
      </c>
      <c r="K479" s="1">
        <v>107300</v>
      </c>
      <c r="L479" s="1">
        <v>107300</v>
      </c>
      <c r="M479" s="1">
        <v>107300</v>
      </c>
      <c r="N479" s="1">
        <v>107300</v>
      </c>
      <c r="O479" s="1">
        <f t="shared" si="49"/>
        <v>0</v>
      </c>
      <c r="P479" s="4">
        <f t="shared" si="50"/>
        <v>2517.2579999999998</v>
      </c>
      <c r="Q479" s="4">
        <f t="shared" si="51"/>
        <v>375.71014925373129</v>
      </c>
      <c r="R479" s="2"/>
      <c r="T479" s="3">
        <f t="shared" si="52"/>
        <v>0</v>
      </c>
      <c r="U479" s="3">
        <f t="shared" si="54"/>
        <v>415.57861277737953</v>
      </c>
      <c r="V479" s="3">
        <f t="shared" si="55"/>
        <v>415.57861277737953</v>
      </c>
      <c r="X479" s="3">
        <f t="shared" si="53"/>
        <v>23.459999999999997</v>
      </c>
    </row>
    <row r="480" spans="1:24" x14ac:dyDescent="0.2">
      <c r="A480">
        <v>1442</v>
      </c>
      <c r="B480" t="s">
        <v>1545</v>
      </c>
      <c r="C480" t="s">
        <v>1546</v>
      </c>
      <c r="D480">
        <v>0.56999999999999995</v>
      </c>
      <c r="E480">
        <v>9035</v>
      </c>
      <c r="F480" t="s">
        <v>284</v>
      </c>
      <c r="G480" t="s">
        <v>312</v>
      </c>
      <c r="H480">
        <v>1</v>
      </c>
      <c r="I480">
        <v>2016</v>
      </c>
      <c r="J480" s="1">
        <v>0</v>
      </c>
      <c r="K480" s="1">
        <v>9200</v>
      </c>
      <c r="L480" s="1">
        <v>9200</v>
      </c>
      <c r="M480" s="1">
        <v>9200</v>
      </c>
      <c r="N480" s="1">
        <v>9200</v>
      </c>
      <c r="O480" s="1">
        <f t="shared" si="49"/>
        <v>0</v>
      </c>
      <c r="P480" s="4">
        <f t="shared" si="50"/>
        <v>215.83199999999999</v>
      </c>
      <c r="Q480" s="4">
        <f t="shared" si="51"/>
        <v>378.65263157894736</v>
      </c>
      <c r="R480" s="2"/>
      <c r="T480" s="3">
        <f t="shared" si="52"/>
        <v>0</v>
      </c>
      <c r="U480" s="3">
        <f t="shared" si="54"/>
        <v>35.632089818750153</v>
      </c>
      <c r="V480" s="3">
        <f t="shared" si="55"/>
        <v>35.632089818750153</v>
      </c>
      <c r="X480" s="3">
        <f t="shared" si="53"/>
        <v>23.46</v>
      </c>
    </row>
    <row r="481" spans="1:24" x14ac:dyDescent="0.2">
      <c r="A481">
        <v>643</v>
      </c>
      <c r="B481" t="s">
        <v>868</v>
      </c>
      <c r="C481" t="s">
        <v>869</v>
      </c>
      <c r="D481">
        <v>2.2000000000000002</v>
      </c>
      <c r="E481">
        <v>9035</v>
      </c>
      <c r="F481" t="s">
        <v>284</v>
      </c>
      <c r="G481" t="s">
        <v>98</v>
      </c>
      <c r="H481">
        <v>1</v>
      </c>
      <c r="I481">
        <v>2016</v>
      </c>
      <c r="J481" s="1">
        <v>0</v>
      </c>
      <c r="K481" s="1">
        <v>37000</v>
      </c>
      <c r="L481" s="1">
        <v>37000</v>
      </c>
      <c r="M481" s="1">
        <v>37000</v>
      </c>
      <c r="N481" s="1">
        <v>37000</v>
      </c>
      <c r="O481" s="1">
        <f t="shared" si="49"/>
        <v>0</v>
      </c>
      <c r="P481" s="4">
        <f t="shared" si="50"/>
        <v>868.02</v>
      </c>
      <c r="Q481" s="4">
        <f t="shared" si="51"/>
        <v>394.5545454545454</v>
      </c>
      <c r="R481" s="2"/>
      <c r="T481" s="3">
        <f t="shared" si="52"/>
        <v>0</v>
      </c>
      <c r="U481" s="3">
        <f t="shared" si="54"/>
        <v>143.30296992323434</v>
      </c>
      <c r="V481" s="3">
        <f t="shared" si="55"/>
        <v>143.30296992323434</v>
      </c>
      <c r="X481" s="3">
        <f t="shared" si="53"/>
        <v>23.46</v>
      </c>
    </row>
    <row r="482" spans="1:24" x14ac:dyDescent="0.2">
      <c r="A482">
        <v>35</v>
      </c>
      <c r="B482" t="s">
        <v>282</v>
      </c>
      <c r="C482" t="s">
        <v>283</v>
      </c>
      <c r="D482">
        <v>1.4</v>
      </c>
      <c r="E482">
        <v>9035</v>
      </c>
      <c r="F482" t="s">
        <v>284</v>
      </c>
      <c r="G482" t="s">
        <v>17</v>
      </c>
      <c r="H482">
        <v>1</v>
      </c>
      <c r="I482">
        <v>2016</v>
      </c>
      <c r="J482" s="1">
        <v>0</v>
      </c>
      <c r="K482" s="1">
        <v>24000</v>
      </c>
      <c r="L482" s="1">
        <v>24000</v>
      </c>
      <c r="M482" s="1">
        <v>24000</v>
      </c>
      <c r="N482" s="1">
        <v>24000</v>
      </c>
      <c r="O482" s="1">
        <f t="shared" si="49"/>
        <v>0</v>
      </c>
      <c r="P482" s="4">
        <f t="shared" si="50"/>
        <v>563.04</v>
      </c>
      <c r="Q482" s="4">
        <f t="shared" si="51"/>
        <v>402.17142857142858</v>
      </c>
      <c r="R482" s="2"/>
      <c r="T482" s="3">
        <f t="shared" si="52"/>
        <v>0</v>
      </c>
      <c r="U482" s="3">
        <f t="shared" si="54"/>
        <v>92.953277788043891</v>
      </c>
      <c r="V482" s="3">
        <f t="shared" si="55"/>
        <v>92.953277788043891</v>
      </c>
      <c r="X482" s="3">
        <f t="shared" si="53"/>
        <v>23.459999999999997</v>
      </c>
    </row>
    <row r="483" spans="1:24" x14ac:dyDescent="0.2">
      <c r="A483">
        <v>388</v>
      </c>
      <c r="B483" t="s">
        <v>687</v>
      </c>
      <c r="C483" t="s">
        <v>688</v>
      </c>
      <c r="D483">
        <v>3.5</v>
      </c>
      <c r="E483">
        <v>1320</v>
      </c>
      <c r="F483" t="s">
        <v>107</v>
      </c>
      <c r="G483" t="s">
        <v>98</v>
      </c>
      <c r="H483">
        <v>1</v>
      </c>
      <c r="I483">
        <v>2016</v>
      </c>
      <c r="J483" s="1">
        <v>0</v>
      </c>
      <c r="K483" s="1">
        <v>60800</v>
      </c>
      <c r="L483" s="1">
        <v>60800</v>
      </c>
      <c r="M483" s="1">
        <v>60800</v>
      </c>
      <c r="N483" s="1">
        <v>60800</v>
      </c>
      <c r="O483" s="1">
        <f t="shared" si="49"/>
        <v>0</v>
      </c>
      <c r="P483" s="4">
        <f t="shared" si="50"/>
        <v>1426.3679999999999</v>
      </c>
      <c r="Q483" s="4">
        <f t="shared" si="51"/>
        <v>407.53371428571427</v>
      </c>
      <c r="R483" s="2"/>
      <c r="T483" s="3">
        <f t="shared" si="52"/>
        <v>0</v>
      </c>
      <c r="U483" s="3">
        <f t="shared" si="54"/>
        <v>235.4816370630445</v>
      </c>
      <c r="V483" s="3">
        <f t="shared" si="55"/>
        <v>235.4816370630445</v>
      </c>
      <c r="X483" s="3">
        <f t="shared" si="53"/>
        <v>23.46</v>
      </c>
    </row>
    <row r="484" spans="1:24" x14ac:dyDescent="0.2">
      <c r="A484">
        <v>1367</v>
      </c>
      <c r="B484" t="s">
        <v>1834</v>
      </c>
      <c r="C484" t="s">
        <v>1835</v>
      </c>
      <c r="D484">
        <v>9.5</v>
      </c>
      <c r="E484">
        <v>1030</v>
      </c>
      <c r="F484" t="s">
        <v>161</v>
      </c>
      <c r="G484" t="s">
        <v>98</v>
      </c>
      <c r="H484">
        <v>1</v>
      </c>
      <c r="I484">
        <v>2016</v>
      </c>
      <c r="J484" s="1">
        <v>3300</v>
      </c>
      <c r="K484" s="1">
        <v>162900</v>
      </c>
      <c r="L484" s="1">
        <v>166200</v>
      </c>
      <c r="M484" s="1">
        <v>166200</v>
      </c>
      <c r="N484" s="1">
        <v>166200</v>
      </c>
      <c r="O484" s="1">
        <f t="shared" si="49"/>
        <v>0</v>
      </c>
      <c r="P484" s="4">
        <f t="shared" si="50"/>
        <v>3899.0519999999997</v>
      </c>
      <c r="Q484" s="4">
        <f t="shared" si="51"/>
        <v>410.42652631578943</v>
      </c>
      <c r="R484" s="2"/>
      <c r="T484" s="3">
        <f t="shared" si="52"/>
        <v>0</v>
      </c>
      <c r="U484" s="3">
        <f t="shared" si="54"/>
        <v>643.70144868220393</v>
      </c>
      <c r="V484" s="3">
        <f t="shared" si="55"/>
        <v>643.70144868220393</v>
      </c>
      <c r="X484" s="3">
        <f t="shared" si="53"/>
        <v>23.46</v>
      </c>
    </row>
    <row r="485" spans="1:24" x14ac:dyDescent="0.2">
      <c r="A485">
        <v>824</v>
      </c>
      <c r="B485" t="s">
        <v>965</v>
      </c>
      <c r="C485" t="s">
        <v>966</v>
      </c>
      <c r="D485">
        <v>10</v>
      </c>
      <c r="E485">
        <v>1010</v>
      </c>
      <c r="F485" t="s">
        <v>16</v>
      </c>
      <c r="G485" t="s">
        <v>98</v>
      </c>
      <c r="H485">
        <v>1</v>
      </c>
      <c r="I485">
        <v>2016</v>
      </c>
      <c r="J485" s="1">
        <v>31300</v>
      </c>
      <c r="K485" s="1">
        <v>146500</v>
      </c>
      <c r="L485" s="1">
        <v>177800</v>
      </c>
      <c r="M485" s="1">
        <v>177800</v>
      </c>
      <c r="N485" s="1">
        <v>177800</v>
      </c>
      <c r="O485" s="1">
        <f t="shared" si="49"/>
        <v>0</v>
      </c>
      <c r="P485" s="4">
        <f t="shared" si="50"/>
        <v>4171.1880000000001</v>
      </c>
      <c r="Q485" s="4">
        <f t="shared" si="51"/>
        <v>417.11880000000002</v>
      </c>
      <c r="R485" s="2"/>
      <c r="T485" s="3">
        <f t="shared" si="52"/>
        <v>0</v>
      </c>
      <c r="U485" s="3">
        <f t="shared" si="54"/>
        <v>688.62886627975854</v>
      </c>
      <c r="V485" s="3">
        <f t="shared" si="55"/>
        <v>688.62886627975854</v>
      </c>
      <c r="X485" s="3">
        <f t="shared" si="53"/>
        <v>23.459999999999997</v>
      </c>
    </row>
    <row r="486" spans="1:24" x14ac:dyDescent="0.2">
      <c r="A486">
        <v>1236</v>
      </c>
      <c r="B486" t="s">
        <v>2213</v>
      </c>
      <c r="C486" t="s">
        <v>2214</v>
      </c>
      <c r="D486">
        <v>8.9</v>
      </c>
      <c r="E486">
        <v>1010</v>
      </c>
      <c r="F486" t="s">
        <v>16</v>
      </c>
      <c r="G486" t="s">
        <v>98</v>
      </c>
      <c r="H486">
        <v>1</v>
      </c>
      <c r="I486">
        <v>2016</v>
      </c>
      <c r="J486" s="1">
        <v>51800</v>
      </c>
      <c r="K486" s="1">
        <v>106900</v>
      </c>
      <c r="L486" s="1">
        <v>158700</v>
      </c>
      <c r="M486" s="1">
        <v>158700</v>
      </c>
      <c r="N486" s="1">
        <v>158700</v>
      </c>
      <c r="O486" s="1">
        <f t="shared" si="49"/>
        <v>0</v>
      </c>
      <c r="P486" s="4">
        <f t="shared" si="50"/>
        <v>3723.1019999999999</v>
      </c>
      <c r="Q486" s="4">
        <f t="shared" si="51"/>
        <v>418.32606741573028</v>
      </c>
      <c r="R486" s="2"/>
      <c r="T486" s="3">
        <f t="shared" si="52"/>
        <v>0</v>
      </c>
      <c r="U486" s="3">
        <f t="shared" si="54"/>
        <v>614.65354937344023</v>
      </c>
      <c r="V486" s="3">
        <f t="shared" si="55"/>
        <v>614.65354937344023</v>
      </c>
      <c r="X486" s="3">
        <f t="shared" si="53"/>
        <v>23.46</v>
      </c>
    </row>
    <row r="487" spans="1:24" x14ac:dyDescent="0.2">
      <c r="A487">
        <v>983</v>
      </c>
      <c r="B487" t="s">
        <v>1654</v>
      </c>
      <c r="C487" t="s">
        <v>1655</v>
      </c>
      <c r="D487">
        <v>5.8</v>
      </c>
      <c r="E487">
        <v>1030</v>
      </c>
      <c r="F487" t="s">
        <v>161</v>
      </c>
      <c r="G487" t="s">
        <v>98</v>
      </c>
      <c r="H487">
        <v>1</v>
      </c>
      <c r="I487">
        <v>2016</v>
      </c>
      <c r="J487" s="1">
        <v>4600</v>
      </c>
      <c r="K487" s="1">
        <v>106700</v>
      </c>
      <c r="L487" s="1">
        <v>111300</v>
      </c>
      <c r="M487" s="1">
        <v>111300</v>
      </c>
      <c r="N487" s="1">
        <v>111300</v>
      </c>
      <c r="O487" s="1">
        <f t="shared" si="49"/>
        <v>0</v>
      </c>
      <c r="P487" s="4">
        <f t="shared" si="50"/>
        <v>2611.098</v>
      </c>
      <c r="Q487" s="4">
        <f t="shared" si="51"/>
        <v>450.18931034482762</v>
      </c>
      <c r="R487" s="2"/>
      <c r="T487" s="3">
        <f t="shared" si="52"/>
        <v>0</v>
      </c>
      <c r="U487" s="3">
        <f t="shared" si="54"/>
        <v>431.07082574205356</v>
      </c>
      <c r="V487" s="3">
        <f t="shared" si="55"/>
        <v>431.07082574205356</v>
      </c>
      <c r="X487" s="3">
        <f t="shared" si="53"/>
        <v>23.46</v>
      </c>
    </row>
    <row r="488" spans="1:24" x14ac:dyDescent="0.2">
      <c r="A488">
        <v>1094</v>
      </c>
      <c r="B488" t="s">
        <v>2131</v>
      </c>
      <c r="C488" t="s">
        <v>2132</v>
      </c>
      <c r="D488">
        <v>17.7</v>
      </c>
      <c r="E488">
        <v>1010</v>
      </c>
      <c r="F488" t="s">
        <v>16</v>
      </c>
      <c r="G488" t="s">
        <v>98</v>
      </c>
      <c r="H488">
        <v>1</v>
      </c>
      <c r="I488">
        <v>2016</v>
      </c>
      <c r="J488" s="1">
        <v>161200</v>
      </c>
      <c r="K488" s="1">
        <v>186300</v>
      </c>
      <c r="L488" s="1">
        <v>347500</v>
      </c>
      <c r="M488" s="1">
        <v>347500</v>
      </c>
      <c r="N488" s="1">
        <v>347500</v>
      </c>
      <c r="O488" s="1">
        <f t="shared" si="49"/>
        <v>0</v>
      </c>
      <c r="P488" s="4">
        <f t="shared" si="50"/>
        <v>8152.35</v>
      </c>
      <c r="Q488" s="4">
        <f t="shared" si="51"/>
        <v>460.58474576271192</v>
      </c>
      <c r="R488" s="2"/>
      <c r="T488" s="3">
        <f t="shared" si="52"/>
        <v>0</v>
      </c>
      <c r="U488" s="3">
        <f t="shared" si="54"/>
        <v>1345.8860013060521</v>
      </c>
      <c r="V488" s="3">
        <f t="shared" si="55"/>
        <v>1345.8860013060521</v>
      </c>
      <c r="X488" s="3">
        <f t="shared" si="53"/>
        <v>23.46</v>
      </c>
    </row>
    <row r="489" spans="1:24" x14ac:dyDescent="0.2">
      <c r="A489">
        <v>259</v>
      </c>
      <c r="B489" t="s">
        <v>340</v>
      </c>
      <c r="C489" t="s">
        <v>341</v>
      </c>
      <c r="D489">
        <v>136</v>
      </c>
      <c r="E489" t="s">
        <v>342</v>
      </c>
      <c r="F489" t="s">
        <v>343</v>
      </c>
      <c r="H489">
        <v>1</v>
      </c>
      <c r="I489">
        <v>2016</v>
      </c>
      <c r="J489" s="1">
        <v>2190400</v>
      </c>
      <c r="K489" s="1">
        <v>492700</v>
      </c>
      <c r="L489" s="1">
        <v>2683100</v>
      </c>
      <c r="M489" s="1">
        <v>2683100</v>
      </c>
      <c r="N489" s="1">
        <v>2683100</v>
      </c>
      <c r="O489" s="1">
        <f t="shared" si="49"/>
        <v>0</v>
      </c>
      <c r="P489" s="4">
        <f t="shared" si="50"/>
        <v>62945.525999999998</v>
      </c>
      <c r="Q489" s="4">
        <f t="shared" si="51"/>
        <v>462.83474999999999</v>
      </c>
      <c r="R489" s="2"/>
      <c r="T489" s="3">
        <f t="shared" si="52"/>
        <v>0</v>
      </c>
      <c r="U489" s="3">
        <f t="shared" si="54"/>
        <v>10391.789151379189</v>
      </c>
      <c r="V489" s="3">
        <f t="shared" si="55"/>
        <v>10391.789151379189</v>
      </c>
      <c r="X489" s="3">
        <f t="shared" si="53"/>
        <v>23.46</v>
      </c>
    </row>
    <row r="490" spans="1:24" x14ac:dyDescent="0.2">
      <c r="A490">
        <v>1070</v>
      </c>
      <c r="B490" t="s">
        <v>2105</v>
      </c>
      <c r="C490" t="s">
        <v>2106</v>
      </c>
      <c r="D490">
        <v>9.1999999999999993</v>
      </c>
      <c r="E490">
        <v>1030</v>
      </c>
      <c r="F490" t="s">
        <v>161</v>
      </c>
      <c r="G490" t="s">
        <v>98</v>
      </c>
      <c r="H490">
        <v>1</v>
      </c>
      <c r="I490">
        <v>2016</v>
      </c>
      <c r="J490" s="1">
        <v>48800</v>
      </c>
      <c r="K490" s="1">
        <v>134300</v>
      </c>
      <c r="L490" s="1">
        <v>183100</v>
      </c>
      <c r="M490" s="1">
        <v>183100</v>
      </c>
      <c r="N490" s="1">
        <v>183100</v>
      </c>
      <c r="O490" s="1">
        <f t="shared" si="49"/>
        <v>0</v>
      </c>
      <c r="P490" s="4">
        <f t="shared" si="50"/>
        <v>4295.5259999999998</v>
      </c>
      <c r="Q490" s="4">
        <f t="shared" si="51"/>
        <v>466.90500000000003</v>
      </c>
      <c r="R490" s="2"/>
      <c r="T490" s="3">
        <f t="shared" si="52"/>
        <v>0</v>
      </c>
      <c r="U490" s="3">
        <f t="shared" si="54"/>
        <v>709.15604845795156</v>
      </c>
      <c r="V490" s="3">
        <f t="shared" si="55"/>
        <v>709.15604845795156</v>
      </c>
      <c r="X490" s="3">
        <f t="shared" si="53"/>
        <v>23.46</v>
      </c>
    </row>
    <row r="491" spans="1:24" x14ac:dyDescent="0.2">
      <c r="A491">
        <v>1142</v>
      </c>
      <c r="B491" t="s">
        <v>1272</v>
      </c>
      <c r="C491" t="s">
        <v>1273</v>
      </c>
      <c r="D491">
        <v>7.9</v>
      </c>
      <c r="E491">
        <v>1030</v>
      </c>
      <c r="F491" t="s">
        <v>161</v>
      </c>
      <c r="G491" t="s">
        <v>98</v>
      </c>
      <c r="H491">
        <v>1</v>
      </c>
      <c r="I491">
        <v>2016</v>
      </c>
      <c r="J491" s="1">
        <v>61500</v>
      </c>
      <c r="K491" s="1">
        <v>96900</v>
      </c>
      <c r="L491" s="1">
        <v>158400</v>
      </c>
      <c r="M491" s="1">
        <v>158400</v>
      </c>
      <c r="N491" s="1">
        <v>158400</v>
      </c>
      <c r="O491" s="1">
        <f t="shared" si="49"/>
        <v>0</v>
      </c>
      <c r="P491" s="4">
        <f t="shared" si="50"/>
        <v>3716.0640000000003</v>
      </c>
      <c r="Q491" s="4">
        <f t="shared" si="51"/>
        <v>470.38784810126583</v>
      </c>
      <c r="R491" s="2"/>
      <c r="T491" s="3">
        <f t="shared" si="52"/>
        <v>0</v>
      </c>
      <c r="U491" s="3">
        <f t="shared" si="54"/>
        <v>613.49163340108976</v>
      </c>
      <c r="V491" s="3">
        <f t="shared" si="55"/>
        <v>613.49163340108976</v>
      </c>
      <c r="X491" s="3">
        <f t="shared" si="53"/>
        <v>23.46</v>
      </c>
    </row>
    <row r="492" spans="1:24" x14ac:dyDescent="0.2">
      <c r="A492">
        <v>923</v>
      </c>
      <c r="B492" t="s">
        <v>1615</v>
      </c>
      <c r="C492" t="s">
        <v>1616</v>
      </c>
      <c r="D492">
        <v>7.7</v>
      </c>
      <c r="E492">
        <v>1030</v>
      </c>
      <c r="F492" t="s">
        <v>161</v>
      </c>
      <c r="G492" t="s">
        <v>98</v>
      </c>
      <c r="H492">
        <v>2</v>
      </c>
      <c r="I492">
        <v>2016</v>
      </c>
      <c r="J492" s="1">
        <v>26300</v>
      </c>
      <c r="K492" s="1">
        <v>128300</v>
      </c>
      <c r="L492" s="1">
        <v>154600</v>
      </c>
      <c r="M492" s="1">
        <v>154600</v>
      </c>
      <c r="N492" s="1">
        <v>154600</v>
      </c>
      <c r="O492" s="1">
        <f t="shared" si="49"/>
        <v>0</v>
      </c>
      <c r="P492" s="4">
        <f t="shared" si="50"/>
        <v>3626.9160000000002</v>
      </c>
      <c r="Q492" s="4">
        <f t="shared" si="51"/>
        <v>471.02805194805194</v>
      </c>
      <c r="R492" s="2"/>
      <c r="T492" s="3">
        <f t="shared" si="52"/>
        <v>0</v>
      </c>
      <c r="U492" s="3">
        <f t="shared" si="54"/>
        <v>598.77403108464932</v>
      </c>
      <c r="V492" s="3">
        <f t="shared" si="55"/>
        <v>598.77403108464932</v>
      </c>
      <c r="X492" s="3">
        <f t="shared" si="53"/>
        <v>23.46</v>
      </c>
    </row>
    <row r="493" spans="1:24" x14ac:dyDescent="0.2">
      <c r="A493">
        <v>69</v>
      </c>
      <c r="B493" t="s">
        <v>393</v>
      </c>
      <c r="C493" t="s">
        <v>394</v>
      </c>
      <c r="D493">
        <v>0.41</v>
      </c>
      <c r="E493">
        <v>9010</v>
      </c>
      <c r="F493" t="s">
        <v>69</v>
      </c>
      <c r="G493" t="s">
        <v>98</v>
      </c>
      <c r="H493">
        <v>1</v>
      </c>
      <c r="I493">
        <v>2016</v>
      </c>
      <c r="J493" s="1">
        <v>0</v>
      </c>
      <c r="K493" s="1">
        <v>8400</v>
      </c>
      <c r="L493" s="1">
        <v>8400</v>
      </c>
      <c r="M493" s="1">
        <v>8400</v>
      </c>
      <c r="N493" s="1">
        <v>8400</v>
      </c>
      <c r="O493" s="1">
        <f t="shared" si="49"/>
        <v>0</v>
      </c>
      <c r="P493" s="4">
        <f t="shared" si="50"/>
        <v>197.06400000000002</v>
      </c>
      <c r="Q493" s="4">
        <f t="shared" si="51"/>
        <v>480.64390243902449</v>
      </c>
      <c r="R493" s="2"/>
      <c r="T493" s="3">
        <f t="shared" si="52"/>
        <v>0</v>
      </c>
      <c r="U493" s="3">
        <f t="shared" si="54"/>
        <v>32.533647225815365</v>
      </c>
      <c r="V493" s="3">
        <f t="shared" si="55"/>
        <v>32.533647225815365</v>
      </c>
      <c r="X493" s="3">
        <f t="shared" si="53"/>
        <v>23.46</v>
      </c>
    </row>
    <row r="494" spans="1:24" x14ac:dyDescent="0.2">
      <c r="A494">
        <v>297</v>
      </c>
      <c r="B494" t="s">
        <v>564</v>
      </c>
      <c r="C494" t="s">
        <v>565</v>
      </c>
      <c r="D494">
        <v>4.8</v>
      </c>
      <c r="E494">
        <v>1060</v>
      </c>
      <c r="F494" t="s">
        <v>112</v>
      </c>
      <c r="G494" t="s">
        <v>98</v>
      </c>
      <c r="H494">
        <v>1</v>
      </c>
      <c r="I494">
        <v>2016</v>
      </c>
      <c r="J494" s="1">
        <v>31400</v>
      </c>
      <c r="K494" s="1">
        <v>70400</v>
      </c>
      <c r="L494" s="1">
        <v>101800</v>
      </c>
      <c r="M494" s="1">
        <v>101800</v>
      </c>
      <c r="N494" s="1">
        <v>101800</v>
      </c>
      <c r="O494" s="1">
        <f t="shared" si="49"/>
        <v>0</v>
      </c>
      <c r="P494" s="4">
        <f t="shared" si="50"/>
        <v>2388.2280000000001</v>
      </c>
      <c r="Q494" s="4">
        <f t="shared" si="51"/>
        <v>497.54750000000001</v>
      </c>
      <c r="R494" s="2"/>
      <c r="T494" s="3">
        <f t="shared" si="52"/>
        <v>0</v>
      </c>
      <c r="U494" s="3">
        <f t="shared" si="54"/>
        <v>394.27681995095281</v>
      </c>
      <c r="V494" s="3">
        <f t="shared" si="55"/>
        <v>394.27681995095281</v>
      </c>
      <c r="X494" s="3">
        <f t="shared" si="53"/>
        <v>23.46</v>
      </c>
    </row>
    <row r="495" spans="1:24" x14ac:dyDescent="0.2">
      <c r="A495">
        <v>358</v>
      </c>
      <c r="B495" t="s">
        <v>581</v>
      </c>
      <c r="C495" t="s">
        <v>582</v>
      </c>
      <c r="D495">
        <v>0.38</v>
      </c>
      <c r="E495">
        <v>9200</v>
      </c>
      <c r="F495" t="s">
        <v>580</v>
      </c>
      <c r="G495" t="s">
        <v>98</v>
      </c>
      <c r="H495">
        <v>1</v>
      </c>
      <c r="I495">
        <v>2016</v>
      </c>
      <c r="J495" s="1">
        <v>0</v>
      </c>
      <c r="K495" s="1">
        <v>8400</v>
      </c>
      <c r="L495" s="1">
        <v>8400</v>
      </c>
      <c r="M495" s="1">
        <v>8400</v>
      </c>
      <c r="N495" s="1">
        <v>8400</v>
      </c>
      <c r="O495" s="1">
        <f t="shared" si="49"/>
        <v>0</v>
      </c>
      <c r="P495" s="4">
        <f t="shared" si="50"/>
        <v>197.06400000000002</v>
      </c>
      <c r="Q495" s="4">
        <f t="shared" si="51"/>
        <v>518.58947368421059</v>
      </c>
      <c r="R495" s="2"/>
      <c r="T495" s="3">
        <f t="shared" si="52"/>
        <v>0</v>
      </c>
      <c r="U495" s="3">
        <f t="shared" si="54"/>
        <v>32.533647225815365</v>
      </c>
      <c r="V495" s="3">
        <f t="shared" si="55"/>
        <v>32.533647225815365</v>
      </c>
      <c r="X495" s="3">
        <f t="shared" si="53"/>
        <v>23.46</v>
      </c>
    </row>
    <row r="496" spans="1:24" x14ac:dyDescent="0.2">
      <c r="A496">
        <v>375</v>
      </c>
      <c r="B496" t="s">
        <v>1416</v>
      </c>
      <c r="C496" t="s">
        <v>1417</v>
      </c>
      <c r="D496">
        <v>7.06</v>
      </c>
      <c r="E496">
        <v>1300</v>
      </c>
      <c r="F496" t="s">
        <v>266</v>
      </c>
      <c r="G496" t="s">
        <v>98</v>
      </c>
      <c r="H496">
        <v>1</v>
      </c>
      <c r="I496">
        <v>2016</v>
      </c>
      <c r="J496" s="1">
        <v>0</v>
      </c>
      <c r="K496" s="1">
        <v>156600</v>
      </c>
      <c r="L496" s="1">
        <v>156600</v>
      </c>
      <c r="M496" s="1">
        <v>156600</v>
      </c>
      <c r="N496" s="1">
        <v>156600</v>
      </c>
      <c r="O496" s="1">
        <f t="shared" si="49"/>
        <v>0</v>
      </c>
      <c r="P496" s="4">
        <f t="shared" si="50"/>
        <v>3673.8359999999998</v>
      </c>
      <c r="Q496" s="4">
        <f t="shared" si="51"/>
        <v>520.37337110481587</v>
      </c>
      <c r="R496" s="2"/>
      <c r="T496" s="3">
        <f t="shared" si="52"/>
        <v>0</v>
      </c>
      <c r="U496" s="3">
        <f t="shared" si="54"/>
        <v>606.52013756698636</v>
      </c>
      <c r="V496" s="3">
        <f t="shared" si="55"/>
        <v>606.52013756698636</v>
      </c>
      <c r="X496" s="3">
        <f t="shared" si="53"/>
        <v>23.46</v>
      </c>
    </row>
    <row r="497" spans="1:24" x14ac:dyDescent="0.2">
      <c r="A497">
        <v>267</v>
      </c>
      <c r="B497" t="s">
        <v>349</v>
      </c>
      <c r="C497" t="s">
        <v>350</v>
      </c>
      <c r="D497">
        <v>5.78</v>
      </c>
      <c r="E497">
        <v>1030</v>
      </c>
      <c r="F497" t="s">
        <v>161</v>
      </c>
      <c r="G497" t="s">
        <v>98</v>
      </c>
      <c r="H497">
        <v>1</v>
      </c>
      <c r="I497">
        <v>2016</v>
      </c>
      <c r="J497" s="1">
        <v>36300</v>
      </c>
      <c r="K497" s="1">
        <v>96600</v>
      </c>
      <c r="L497" s="1">
        <v>132900</v>
      </c>
      <c r="M497" s="1">
        <v>132900</v>
      </c>
      <c r="N497" s="1">
        <v>132900</v>
      </c>
      <c r="O497" s="1">
        <f t="shared" si="49"/>
        <v>0</v>
      </c>
      <c r="P497" s="4">
        <f t="shared" si="50"/>
        <v>3117.8340000000003</v>
      </c>
      <c r="Q497" s="4">
        <f t="shared" si="51"/>
        <v>539.4176470588236</v>
      </c>
      <c r="R497" s="2"/>
      <c r="T497" s="3">
        <f t="shared" si="52"/>
        <v>0</v>
      </c>
      <c r="U497" s="3">
        <f t="shared" si="54"/>
        <v>514.72877575129303</v>
      </c>
      <c r="V497" s="3">
        <f t="shared" si="55"/>
        <v>514.72877575129303</v>
      </c>
      <c r="X497" s="3">
        <f t="shared" si="53"/>
        <v>23.46</v>
      </c>
    </row>
    <row r="498" spans="1:24" x14ac:dyDescent="0.2">
      <c r="A498">
        <v>387</v>
      </c>
      <c r="B498" t="s">
        <v>685</v>
      </c>
      <c r="C498" t="s">
        <v>686</v>
      </c>
      <c r="D498">
        <v>1</v>
      </c>
      <c r="E498">
        <v>9035</v>
      </c>
      <c r="F498" t="s">
        <v>284</v>
      </c>
      <c r="G498" t="s">
        <v>98</v>
      </c>
      <c r="H498">
        <v>1</v>
      </c>
      <c r="I498">
        <v>2016</v>
      </c>
      <c r="J498" s="1">
        <v>0</v>
      </c>
      <c r="K498" s="1">
        <v>23100</v>
      </c>
      <c r="L498" s="1">
        <v>23100</v>
      </c>
      <c r="M498" s="1">
        <v>23100</v>
      </c>
      <c r="N498" s="1">
        <v>23100</v>
      </c>
      <c r="O498" s="1">
        <f t="shared" si="49"/>
        <v>0</v>
      </c>
      <c r="P498" s="4">
        <f t="shared" si="50"/>
        <v>541.92600000000004</v>
      </c>
      <c r="Q498" s="4">
        <f t="shared" si="51"/>
        <v>541.92600000000004</v>
      </c>
      <c r="R498" s="2"/>
      <c r="T498" s="3">
        <f t="shared" si="52"/>
        <v>0</v>
      </c>
      <c r="U498" s="3">
        <f t="shared" si="54"/>
        <v>89.467529870992252</v>
      </c>
      <c r="V498" s="3">
        <f t="shared" si="55"/>
        <v>89.467529870992252</v>
      </c>
      <c r="X498" s="3">
        <f t="shared" si="53"/>
        <v>23.46</v>
      </c>
    </row>
    <row r="499" spans="1:24" x14ac:dyDescent="0.2">
      <c r="A499">
        <v>846</v>
      </c>
      <c r="B499" t="s">
        <v>624</v>
      </c>
      <c r="C499" t="s">
        <v>625</v>
      </c>
      <c r="D499">
        <v>3.8</v>
      </c>
      <c r="E499">
        <v>9010</v>
      </c>
      <c r="F499" t="s">
        <v>69</v>
      </c>
      <c r="G499" t="s">
        <v>98</v>
      </c>
      <c r="H499">
        <v>1</v>
      </c>
      <c r="I499">
        <v>2016</v>
      </c>
      <c r="J499" s="1">
        <v>0</v>
      </c>
      <c r="K499" s="1">
        <v>87900</v>
      </c>
      <c r="L499" s="1">
        <v>87900</v>
      </c>
      <c r="M499" s="1">
        <v>87900</v>
      </c>
      <c r="N499" s="1">
        <v>87900</v>
      </c>
      <c r="O499" s="1">
        <f t="shared" si="49"/>
        <v>0</v>
      </c>
      <c r="P499" s="4">
        <f t="shared" si="50"/>
        <v>2062.134</v>
      </c>
      <c r="Q499" s="4">
        <f t="shared" si="51"/>
        <v>542.66684210526319</v>
      </c>
      <c r="R499" s="2"/>
      <c r="T499" s="3">
        <f t="shared" si="52"/>
        <v>0</v>
      </c>
      <c r="U499" s="3">
        <f t="shared" si="54"/>
        <v>340.44137989871075</v>
      </c>
      <c r="V499" s="3">
        <f t="shared" si="55"/>
        <v>340.44137989871075</v>
      </c>
      <c r="X499" s="3">
        <f t="shared" si="53"/>
        <v>23.459999999999997</v>
      </c>
    </row>
    <row r="500" spans="1:24" x14ac:dyDescent="0.2">
      <c r="A500">
        <v>401</v>
      </c>
      <c r="B500" t="s">
        <v>2229</v>
      </c>
      <c r="C500" t="s">
        <v>2230</v>
      </c>
      <c r="D500">
        <v>44</v>
      </c>
      <c r="E500">
        <v>9010</v>
      </c>
      <c r="F500" t="s">
        <v>69</v>
      </c>
      <c r="G500" t="s">
        <v>98</v>
      </c>
      <c r="H500">
        <v>1</v>
      </c>
      <c r="I500">
        <v>2016</v>
      </c>
      <c r="J500" s="1">
        <v>0</v>
      </c>
      <c r="K500" s="1">
        <v>1058500</v>
      </c>
      <c r="L500" s="1">
        <v>1058500</v>
      </c>
      <c r="M500" s="1">
        <v>1058500</v>
      </c>
      <c r="N500" s="1">
        <v>1058500</v>
      </c>
      <c r="O500" s="1">
        <f t="shared" si="49"/>
        <v>0</v>
      </c>
      <c r="P500" s="4">
        <f t="shared" si="50"/>
        <v>24832.41</v>
      </c>
      <c r="Q500" s="4">
        <f t="shared" si="51"/>
        <v>564.37295454545449</v>
      </c>
      <c r="R500" s="2"/>
      <c r="T500" s="3">
        <f t="shared" si="52"/>
        <v>0</v>
      </c>
      <c r="U500" s="3">
        <f t="shared" si="54"/>
        <v>4099.6268557768526</v>
      </c>
      <c r="V500" s="3">
        <f t="shared" si="55"/>
        <v>4099.6268557768526</v>
      </c>
      <c r="X500" s="3">
        <f t="shared" si="53"/>
        <v>23.46</v>
      </c>
    </row>
    <row r="501" spans="1:24" x14ac:dyDescent="0.2">
      <c r="A501">
        <v>1037</v>
      </c>
      <c r="B501" t="s">
        <v>1513</v>
      </c>
      <c r="C501" t="s">
        <v>1514</v>
      </c>
      <c r="D501">
        <v>10.5</v>
      </c>
      <c r="E501">
        <v>1010</v>
      </c>
      <c r="F501" t="s">
        <v>16</v>
      </c>
      <c r="G501" t="s">
        <v>98</v>
      </c>
      <c r="H501">
        <v>1</v>
      </c>
      <c r="I501">
        <v>2016</v>
      </c>
      <c r="J501" s="1">
        <v>29400</v>
      </c>
      <c r="K501" s="1">
        <v>226000</v>
      </c>
      <c r="L501" s="1">
        <v>255400</v>
      </c>
      <c r="M501" s="1">
        <v>255400</v>
      </c>
      <c r="N501" s="1">
        <v>255400</v>
      </c>
      <c r="O501" s="1">
        <f t="shared" si="49"/>
        <v>0</v>
      </c>
      <c r="P501" s="4">
        <f t="shared" si="50"/>
        <v>5991.6840000000002</v>
      </c>
      <c r="Q501" s="4">
        <f t="shared" si="51"/>
        <v>570.63657142857141</v>
      </c>
      <c r="R501" s="2"/>
      <c r="T501" s="3">
        <f t="shared" si="52"/>
        <v>0</v>
      </c>
      <c r="U501" s="3">
        <f t="shared" si="54"/>
        <v>989.17779779443379</v>
      </c>
      <c r="V501" s="3">
        <f t="shared" si="55"/>
        <v>989.17779779443379</v>
      </c>
      <c r="X501" s="3">
        <f t="shared" si="53"/>
        <v>23.46</v>
      </c>
    </row>
    <row r="502" spans="1:24" x14ac:dyDescent="0.2">
      <c r="A502">
        <v>270</v>
      </c>
      <c r="B502" t="s">
        <v>351</v>
      </c>
      <c r="C502" t="s">
        <v>352</v>
      </c>
      <c r="D502">
        <v>4.91</v>
      </c>
      <c r="E502">
        <v>1030</v>
      </c>
      <c r="F502" t="s">
        <v>161</v>
      </c>
      <c r="G502" t="s">
        <v>98</v>
      </c>
      <c r="H502">
        <v>1</v>
      </c>
      <c r="I502">
        <v>2016</v>
      </c>
      <c r="J502" s="1">
        <v>33700</v>
      </c>
      <c r="K502" s="1">
        <v>92300</v>
      </c>
      <c r="L502" s="1">
        <v>126000</v>
      </c>
      <c r="M502" s="1">
        <v>126000</v>
      </c>
      <c r="N502" s="1">
        <v>126000</v>
      </c>
      <c r="O502" s="1">
        <f t="shared" si="49"/>
        <v>0</v>
      </c>
      <c r="P502" s="4">
        <f t="shared" si="50"/>
        <v>2955.96</v>
      </c>
      <c r="Q502" s="4">
        <f t="shared" si="51"/>
        <v>602.02851323828918</v>
      </c>
      <c r="R502" s="2"/>
      <c r="T502" s="3">
        <f t="shared" si="52"/>
        <v>0</v>
      </c>
      <c r="U502" s="3">
        <f t="shared" si="54"/>
        <v>488.00470838723044</v>
      </c>
      <c r="V502" s="3">
        <f t="shared" si="55"/>
        <v>488.00470838723044</v>
      </c>
      <c r="X502" s="3">
        <f t="shared" si="53"/>
        <v>23.46</v>
      </c>
    </row>
    <row r="503" spans="1:24" x14ac:dyDescent="0.2">
      <c r="A503">
        <v>1133</v>
      </c>
      <c r="B503" t="s">
        <v>1262</v>
      </c>
      <c r="C503" t="s">
        <v>1263</v>
      </c>
      <c r="D503">
        <v>6.7</v>
      </c>
      <c r="E503">
        <v>1010</v>
      </c>
      <c r="F503" t="s">
        <v>16</v>
      </c>
      <c r="G503" t="s">
        <v>98</v>
      </c>
      <c r="H503">
        <v>1</v>
      </c>
      <c r="I503">
        <v>2016</v>
      </c>
      <c r="J503" s="1">
        <v>85800</v>
      </c>
      <c r="K503" s="1">
        <v>88100</v>
      </c>
      <c r="L503" s="1">
        <v>173900</v>
      </c>
      <c r="M503" s="1">
        <v>173900</v>
      </c>
      <c r="N503" s="1">
        <v>173900</v>
      </c>
      <c r="O503" s="1">
        <f t="shared" si="49"/>
        <v>0</v>
      </c>
      <c r="P503" s="4">
        <f t="shared" si="50"/>
        <v>4079.6940000000004</v>
      </c>
      <c r="Q503" s="4">
        <f t="shared" si="51"/>
        <v>608.90955223880599</v>
      </c>
      <c r="R503" s="2"/>
      <c r="T503" s="3">
        <f t="shared" si="52"/>
        <v>0</v>
      </c>
      <c r="U503" s="3">
        <f t="shared" si="54"/>
        <v>673.5239586392014</v>
      </c>
      <c r="V503" s="3">
        <f t="shared" si="55"/>
        <v>673.5239586392014</v>
      </c>
      <c r="X503" s="3">
        <f t="shared" si="53"/>
        <v>23.46</v>
      </c>
    </row>
    <row r="504" spans="1:24" x14ac:dyDescent="0.2">
      <c r="A504">
        <v>1197</v>
      </c>
      <c r="B504" t="s">
        <v>1783</v>
      </c>
      <c r="C504" t="s">
        <v>1784</v>
      </c>
      <c r="D504">
        <v>2</v>
      </c>
      <c r="E504">
        <v>1060</v>
      </c>
      <c r="F504" t="s">
        <v>112</v>
      </c>
      <c r="H504">
        <v>1</v>
      </c>
      <c r="I504">
        <v>2016</v>
      </c>
      <c r="J504" s="1">
        <v>3900</v>
      </c>
      <c r="K504" s="1">
        <v>48900</v>
      </c>
      <c r="L504" s="1">
        <v>52800</v>
      </c>
      <c r="M504" s="1">
        <v>52800</v>
      </c>
      <c r="N504" s="1">
        <v>52800</v>
      </c>
      <c r="O504" s="1">
        <f t="shared" si="49"/>
        <v>0</v>
      </c>
      <c r="P504" s="4">
        <f t="shared" si="50"/>
        <v>1238.6879999999999</v>
      </c>
      <c r="Q504" s="4">
        <f t="shared" si="51"/>
        <v>619.34399999999994</v>
      </c>
      <c r="R504" s="2"/>
      <c r="T504" s="3">
        <f t="shared" si="52"/>
        <v>0</v>
      </c>
      <c r="U504" s="3">
        <f t="shared" si="54"/>
        <v>204.49721113369654</v>
      </c>
      <c r="V504" s="3">
        <f t="shared" si="55"/>
        <v>204.49721113369654</v>
      </c>
      <c r="X504" s="3">
        <f t="shared" si="53"/>
        <v>23.459999999999997</v>
      </c>
    </row>
    <row r="505" spans="1:24" x14ac:dyDescent="0.2">
      <c r="A505">
        <v>1122</v>
      </c>
      <c r="B505" t="s">
        <v>2169</v>
      </c>
      <c r="C505" t="s">
        <v>2170</v>
      </c>
      <c r="D505">
        <v>2.9</v>
      </c>
      <c r="E505">
        <v>1030</v>
      </c>
      <c r="F505" t="s">
        <v>161</v>
      </c>
      <c r="G505" t="s">
        <v>98</v>
      </c>
      <c r="H505">
        <v>1</v>
      </c>
      <c r="I505">
        <v>2016</v>
      </c>
      <c r="J505" s="1">
        <v>10300</v>
      </c>
      <c r="K505" s="1">
        <v>67100</v>
      </c>
      <c r="L505" s="1">
        <v>77400</v>
      </c>
      <c r="M505" s="1">
        <v>77400</v>
      </c>
      <c r="N505" s="1">
        <v>77400</v>
      </c>
      <c r="O505" s="1">
        <f t="shared" si="49"/>
        <v>0</v>
      </c>
      <c r="P505" s="4">
        <f t="shared" si="50"/>
        <v>1815.8040000000001</v>
      </c>
      <c r="Q505" s="4">
        <f t="shared" si="51"/>
        <v>626.13931034482766</v>
      </c>
      <c r="R505" s="2"/>
      <c r="T505" s="3">
        <f t="shared" si="52"/>
        <v>0</v>
      </c>
      <c r="U505" s="3">
        <f t="shared" si="54"/>
        <v>299.7743208664416</v>
      </c>
      <c r="V505" s="3">
        <f t="shared" si="55"/>
        <v>299.7743208664416</v>
      </c>
      <c r="X505" s="3">
        <f t="shared" si="53"/>
        <v>23.46</v>
      </c>
    </row>
    <row r="506" spans="1:24" x14ac:dyDescent="0.2">
      <c r="A506">
        <v>784</v>
      </c>
      <c r="B506" t="s">
        <v>1387</v>
      </c>
      <c r="C506" t="s">
        <v>1388</v>
      </c>
      <c r="D506">
        <v>5.59</v>
      </c>
      <c r="E506">
        <v>1060</v>
      </c>
      <c r="F506" t="s">
        <v>112</v>
      </c>
      <c r="G506" t="s">
        <v>98</v>
      </c>
      <c r="H506">
        <v>1</v>
      </c>
      <c r="I506">
        <v>2016</v>
      </c>
      <c r="J506" s="1">
        <v>10400</v>
      </c>
      <c r="K506" s="1">
        <v>140300</v>
      </c>
      <c r="L506" s="1">
        <v>150700</v>
      </c>
      <c r="M506" s="1">
        <v>150700</v>
      </c>
      <c r="N506" s="1">
        <v>150700</v>
      </c>
      <c r="O506" s="1">
        <f t="shared" si="49"/>
        <v>0</v>
      </c>
      <c r="P506" s="4">
        <f t="shared" si="50"/>
        <v>3535.422</v>
      </c>
      <c r="Q506" s="4">
        <f t="shared" si="51"/>
        <v>632.45474060822903</v>
      </c>
      <c r="R506" s="2"/>
      <c r="T506" s="3">
        <f t="shared" si="52"/>
        <v>0</v>
      </c>
      <c r="U506" s="3">
        <f t="shared" si="54"/>
        <v>583.66912344409218</v>
      </c>
      <c r="V506" s="3">
        <f t="shared" si="55"/>
        <v>583.66912344409218</v>
      </c>
      <c r="X506" s="3">
        <f t="shared" si="53"/>
        <v>23.46</v>
      </c>
    </row>
    <row r="507" spans="1:24" x14ac:dyDescent="0.2">
      <c r="A507">
        <v>102814</v>
      </c>
      <c r="B507" t="s">
        <v>888</v>
      </c>
      <c r="C507" t="s">
        <v>889</v>
      </c>
      <c r="D507">
        <v>11.8</v>
      </c>
      <c r="E507">
        <v>9030</v>
      </c>
      <c r="F507" t="s">
        <v>29</v>
      </c>
      <c r="G507" t="s">
        <v>98</v>
      </c>
      <c r="H507">
        <v>1</v>
      </c>
      <c r="I507">
        <v>2016</v>
      </c>
      <c r="J507" s="1">
        <v>42600</v>
      </c>
      <c r="K507" s="1">
        <v>278300</v>
      </c>
      <c r="L507" s="1">
        <v>320900</v>
      </c>
      <c r="M507" s="1">
        <v>320900</v>
      </c>
      <c r="N507" s="1">
        <v>320900</v>
      </c>
      <c r="O507" s="1">
        <f t="shared" si="49"/>
        <v>0</v>
      </c>
      <c r="P507" s="4">
        <f t="shared" si="50"/>
        <v>7528.3139999999994</v>
      </c>
      <c r="Q507" s="4">
        <f t="shared" si="51"/>
        <v>637.99271186440671</v>
      </c>
      <c r="R507" s="2"/>
      <c r="T507" s="3">
        <f t="shared" si="52"/>
        <v>0</v>
      </c>
      <c r="U507" s="3">
        <f t="shared" si="54"/>
        <v>1242.8627850909702</v>
      </c>
      <c r="V507" s="3">
        <f t="shared" si="55"/>
        <v>1242.8627850909702</v>
      </c>
      <c r="X507" s="3">
        <f t="shared" si="53"/>
        <v>23.46</v>
      </c>
    </row>
    <row r="508" spans="1:24" x14ac:dyDescent="0.2">
      <c r="A508">
        <v>557</v>
      </c>
      <c r="B508" t="s">
        <v>894</v>
      </c>
      <c r="C508" t="s">
        <v>895</v>
      </c>
      <c r="D508">
        <v>8.9</v>
      </c>
      <c r="E508">
        <v>1010</v>
      </c>
      <c r="F508" t="s">
        <v>16</v>
      </c>
      <c r="H508">
        <v>1</v>
      </c>
      <c r="I508">
        <v>2016</v>
      </c>
      <c r="J508" s="1">
        <v>91600</v>
      </c>
      <c r="K508" s="1">
        <v>151000</v>
      </c>
      <c r="L508" s="1">
        <v>242600</v>
      </c>
      <c r="M508" s="1">
        <v>242600</v>
      </c>
      <c r="N508" s="1">
        <v>242600</v>
      </c>
      <c r="O508" s="1">
        <f t="shared" si="49"/>
        <v>0</v>
      </c>
      <c r="P508" s="4">
        <f t="shared" si="50"/>
        <v>5691.3959999999997</v>
      </c>
      <c r="Q508" s="4">
        <f t="shared" si="51"/>
        <v>639.48269662921348</v>
      </c>
      <c r="R508" s="2"/>
      <c r="T508" s="3">
        <f t="shared" si="52"/>
        <v>0</v>
      </c>
      <c r="U508" s="3">
        <f t="shared" si="54"/>
        <v>939.60271630747695</v>
      </c>
      <c r="V508" s="3">
        <f t="shared" si="55"/>
        <v>939.60271630747695</v>
      </c>
      <c r="X508" s="3">
        <f t="shared" si="53"/>
        <v>23.46</v>
      </c>
    </row>
    <row r="509" spans="1:24" x14ac:dyDescent="0.2">
      <c r="A509">
        <v>80</v>
      </c>
      <c r="B509" t="s">
        <v>402</v>
      </c>
      <c r="C509" t="s">
        <v>403</v>
      </c>
      <c r="D509">
        <v>18</v>
      </c>
      <c r="E509" t="s">
        <v>404</v>
      </c>
      <c r="F509" t="s">
        <v>405</v>
      </c>
      <c r="G509" t="s">
        <v>17</v>
      </c>
      <c r="H509">
        <v>1</v>
      </c>
      <c r="I509">
        <v>2016</v>
      </c>
      <c r="J509" s="1">
        <v>226900</v>
      </c>
      <c r="K509" s="1">
        <v>265000</v>
      </c>
      <c r="L509" s="1">
        <v>491900</v>
      </c>
      <c r="M509" s="1">
        <v>491900</v>
      </c>
      <c r="N509" s="1">
        <v>491900</v>
      </c>
      <c r="O509" s="1">
        <f t="shared" si="49"/>
        <v>0</v>
      </c>
      <c r="P509" s="4">
        <f t="shared" si="50"/>
        <v>11539.974</v>
      </c>
      <c r="Q509" s="4">
        <f t="shared" si="51"/>
        <v>641.10966666666673</v>
      </c>
      <c r="R509" s="2"/>
      <c r="T509" s="3">
        <f t="shared" si="52"/>
        <v>0</v>
      </c>
      <c r="U509" s="3">
        <f t="shared" si="54"/>
        <v>1905.1548893307829</v>
      </c>
      <c r="V509" s="3">
        <f t="shared" si="55"/>
        <v>1905.1548893307829</v>
      </c>
      <c r="X509" s="3">
        <f t="shared" si="53"/>
        <v>23.46</v>
      </c>
    </row>
    <row r="510" spans="1:24" x14ac:dyDescent="0.2">
      <c r="A510">
        <v>1335</v>
      </c>
      <c r="B510" t="s">
        <v>2076</v>
      </c>
      <c r="C510" t="s">
        <v>2077</v>
      </c>
      <c r="D510">
        <v>20</v>
      </c>
      <c r="E510">
        <v>1010</v>
      </c>
      <c r="F510" t="s">
        <v>16</v>
      </c>
      <c r="G510" t="s">
        <v>98</v>
      </c>
      <c r="H510">
        <v>1</v>
      </c>
      <c r="I510">
        <v>2016</v>
      </c>
      <c r="J510" s="1">
        <v>309700</v>
      </c>
      <c r="K510" s="1">
        <v>243500</v>
      </c>
      <c r="L510" s="1">
        <v>553200</v>
      </c>
      <c r="M510" s="1">
        <v>553200</v>
      </c>
      <c r="N510" s="1">
        <v>553200</v>
      </c>
      <c r="O510" s="1">
        <f t="shared" si="49"/>
        <v>0</v>
      </c>
      <c r="P510" s="4">
        <f t="shared" si="50"/>
        <v>12978.072000000002</v>
      </c>
      <c r="Q510" s="4">
        <f t="shared" si="51"/>
        <v>648.9036000000001</v>
      </c>
      <c r="R510" s="2"/>
      <c r="T510" s="3">
        <f t="shared" si="52"/>
        <v>0</v>
      </c>
      <c r="U510" s="3">
        <f t="shared" si="54"/>
        <v>2142.5730530144119</v>
      </c>
      <c r="V510" s="3">
        <f t="shared" si="55"/>
        <v>2142.5730530144119</v>
      </c>
      <c r="X510" s="3">
        <f t="shared" si="53"/>
        <v>23.46</v>
      </c>
    </row>
    <row r="511" spans="1:24" x14ac:dyDescent="0.2">
      <c r="A511">
        <v>1015</v>
      </c>
      <c r="B511" t="s">
        <v>1483</v>
      </c>
      <c r="C511" t="s">
        <v>1484</v>
      </c>
      <c r="D511">
        <v>5.0999999999999996</v>
      </c>
      <c r="E511">
        <v>1010</v>
      </c>
      <c r="F511" t="s">
        <v>16</v>
      </c>
      <c r="G511" t="s">
        <v>98</v>
      </c>
      <c r="H511">
        <v>1</v>
      </c>
      <c r="I511">
        <v>2016</v>
      </c>
      <c r="J511" s="1">
        <v>49200</v>
      </c>
      <c r="K511" s="1">
        <v>95200</v>
      </c>
      <c r="L511" s="1">
        <v>144400</v>
      </c>
      <c r="M511" s="1">
        <v>144400</v>
      </c>
      <c r="N511" s="1">
        <v>144400</v>
      </c>
      <c r="O511" s="1">
        <f t="shared" si="49"/>
        <v>0</v>
      </c>
      <c r="P511" s="4">
        <f t="shared" si="50"/>
        <v>3387.6240000000003</v>
      </c>
      <c r="Q511" s="4">
        <f t="shared" si="51"/>
        <v>664.24000000000012</v>
      </c>
      <c r="R511" s="2"/>
      <c r="T511" s="3">
        <f t="shared" si="52"/>
        <v>0</v>
      </c>
      <c r="U511" s="3">
        <f t="shared" si="54"/>
        <v>559.26888802473081</v>
      </c>
      <c r="V511" s="3">
        <f t="shared" si="55"/>
        <v>559.26888802473081</v>
      </c>
      <c r="X511" s="3">
        <f t="shared" si="53"/>
        <v>23.46</v>
      </c>
    </row>
    <row r="512" spans="1:24" x14ac:dyDescent="0.2">
      <c r="A512">
        <v>1190</v>
      </c>
      <c r="B512" t="s">
        <v>1774</v>
      </c>
      <c r="C512" t="s">
        <v>1775</v>
      </c>
      <c r="D512">
        <v>3.1</v>
      </c>
      <c r="E512">
        <v>1060</v>
      </c>
      <c r="F512" t="s">
        <v>112</v>
      </c>
      <c r="G512" t="s">
        <v>312</v>
      </c>
      <c r="H512">
        <v>1</v>
      </c>
      <c r="I512">
        <v>2016</v>
      </c>
      <c r="J512" s="1">
        <v>1000</v>
      </c>
      <c r="K512" s="1">
        <v>87200</v>
      </c>
      <c r="L512" s="1">
        <v>88200</v>
      </c>
      <c r="M512" s="1">
        <v>88200</v>
      </c>
      <c r="N512" s="1">
        <v>88200</v>
      </c>
      <c r="O512" s="1">
        <f t="shared" si="49"/>
        <v>0</v>
      </c>
      <c r="P512" s="4">
        <f t="shared" si="50"/>
        <v>2069.172</v>
      </c>
      <c r="Q512" s="4">
        <f t="shared" si="51"/>
        <v>667.47483870967744</v>
      </c>
      <c r="R512" s="2"/>
      <c r="T512" s="3">
        <f t="shared" si="52"/>
        <v>0</v>
      </c>
      <c r="U512" s="3">
        <f t="shared" si="54"/>
        <v>341.60329587106133</v>
      </c>
      <c r="V512" s="3">
        <f t="shared" si="55"/>
        <v>341.60329587106133</v>
      </c>
      <c r="X512" s="3">
        <f t="shared" si="53"/>
        <v>23.46</v>
      </c>
    </row>
    <row r="513" spans="1:24" x14ac:dyDescent="0.2">
      <c r="A513">
        <v>1191</v>
      </c>
      <c r="B513" t="s">
        <v>1776</v>
      </c>
      <c r="C513" t="s">
        <v>1777</v>
      </c>
      <c r="D513">
        <v>2.95</v>
      </c>
      <c r="E513">
        <v>1300</v>
      </c>
      <c r="F513" t="s">
        <v>266</v>
      </c>
      <c r="G513" t="s">
        <v>312</v>
      </c>
      <c r="H513">
        <v>1</v>
      </c>
      <c r="I513">
        <v>2016</v>
      </c>
      <c r="J513" s="1">
        <v>0</v>
      </c>
      <c r="K513" s="1">
        <v>84500</v>
      </c>
      <c r="L513" s="1">
        <v>84500</v>
      </c>
      <c r="M513" s="1">
        <v>84500</v>
      </c>
      <c r="N513" s="1">
        <v>84500</v>
      </c>
      <c r="O513" s="1">
        <f t="shared" si="49"/>
        <v>0</v>
      </c>
      <c r="P513" s="4">
        <f t="shared" si="50"/>
        <v>1982.3700000000001</v>
      </c>
      <c r="Q513" s="4">
        <f t="shared" si="51"/>
        <v>671.9898305084746</v>
      </c>
      <c r="R513" s="2"/>
      <c r="T513" s="3">
        <f t="shared" si="52"/>
        <v>0</v>
      </c>
      <c r="U513" s="3">
        <f t="shared" si="54"/>
        <v>327.27299887873789</v>
      </c>
      <c r="V513" s="3">
        <f t="shared" si="55"/>
        <v>327.27299887873789</v>
      </c>
      <c r="X513" s="3">
        <f t="shared" si="53"/>
        <v>23.46</v>
      </c>
    </row>
    <row r="514" spans="1:24" x14ac:dyDescent="0.2">
      <c r="A514">
        <v>102712</v>
      </c>
      <c r="B514" t="s">
        <v>699</v>
      </c>
      <c r="C514" t="s">
        <v>700</v>
      </c>
      <c r="D514">
        <v>6.57</v>
      </c>
      <c r="E514">
        <v>9030</v>
      </c>
      <c r="F514" t="s">
        <v>29</v>
      </c>
      <c r="G514" t="s">
        <v>17</v>
      </c>
      <c r="H514">
        <v>1</v>
      </c>
      <c r="I514">
        <v>2016</v>
      </c>
      <c r="J514" s="1">
        <v>8300</v>
      </c>
      <c r="K514" s="1">
        <v>183700</v>
      </c>
      <c r="L514" s="1">
        <v>192000</v>
      </c>
      <c r="M514" s="1">
        <v>192000</v>
      </c>
      <c r="N514" s="1">
        <v>192000</v>
      </c>
      <c r="O514" s="1">
        <f t="shared" si="49"/>
        <v>0</v>
      </c>
      <c r="P514" s="4">
        <f t="shared" si="50"/>
        <v>4504.32</v>
      </c>
      <c r="Q514" s="4">
        <f t="shared" si="51"/>
        <v>685.58904109589037</v>
      </c>
      <c r="R514" s="2"/>
      <c r="T514" s="3">
        <f t="shared" si="52"/>
        <v>0</v>
      </c>
      <c r="U514" s="3">
        <f t="shared" si="54"/>
        <v>743.62622230435113</v>
      </c>
      <c r="V514" s="3">
        <f t="shared" si="55"/>
        <v>743.62622230435113</v>
      </c>
      <c r="X514" s="3">
        <f t="shared" si="53"/>
        <v>23.459999999999997</v>
      </c>
    </row>
    <row r="515" spans="1:24" x14ac:dyDescent="0.2">
      <c r="A515">
        <v>102768</v>
      </c>
      <c r="B515" t="s">
        <v>919</v>
      </c>
      <c r="C515" t="s">
        <v>920</v>
      </c>
      <c r="D515">
        <v>2.77</v>
      </c>
      <c r="E515">
        <v>1300</v>
      </c>
      <c r="F515" t="s">
        <v>266</v>
      </c>
      <c r="G515" t="s">
        <v>17</v>
      </c>
      <c r="H515">
        <v>1</v>
      </c>
      <c r="I515">
        <v>2016</v>
      </c>
      <c r="J515" s="1">
        <v>0</v>
      </c>
      <c r="K515" s="1">
        <v>83800</v>
      </c>
      <c r="L515" s="1">
        <v>83800</v>
      </c>
      <c r="M515" s="1">
        <v>83800</v>
      </c>
      <c r="N515" s="1">
        <v>83800</v>
      </c>
      <c r="O515" s="1">
        <f t="shared" si="49"/>
        <v>0</v>
      </c>
      <c r="P515" s="4">
        <f t="shared" si="50"/>
        <v>1965.9480000000001</v>
      </c>
      <c r="Q515" s="4">
        <f t="shared" si="51"/>
        <v>709.72851985559566</v>
      </c>
      <c r="R515" s="2"/>
      <c r="T515" s="3">
        <f t="shared" si="52"/>
        <v>0</v>
      </c>
      <c r="U515" s="3">
        <f t="shared" si="54"/>
        <v>324.5618616099199</v>
      </c>
      <c r="V515" s="3">
        <f t="shared" si="55"/>
        <v>324.5618616099199</v>
      </c>
      <c r="X515" s="3">
        <f t="shared" si="53"/>
        <v>23.46</v>
      </c>
    </row>
    <row r="516" spans="1:24" x14ac:dyDescent="0.2">
      <c r="A516">
        <v>225</v>
      </c>
      <c r="B516" t="s">
        <v>159</v>
      </c>
      <c r="C516" t="s">
        <v>160</v>
      </c>
      <c r="D516">
        <v>6.1</v>
      </c>
      <c r="E516">
        <v>1030</v>
      </c>
      <c r="F516" t="s">
        <v>161</v>
      </c>
      <c r="G516" t="s">
        <v>98</v>
      </c>
      <c r="H516">
        <v>2</v>
      </c>
      <c r="I516">
        <v>2016</v>
      </c>
      <c r="J516" s="1">
        <v>73100</v>
      </c>
      <c r="K516" s="1">
        <v>113900</v>
      </c>
      <c r="L516" s="1">
        <v>187000</v>
      </c>
      <c r="M516" s="1">
        <v>187000</v>
      </c>
      <c r="N516" s="1">
        <v>187000</v>
      </c>
      <c r="O516" s="1">
        <f t="shared" si="49"/>
        <v>0</v>
      </c>
      <c r="P516" s="4">
        <f t="shared" si="50"/>
        <v>4387.0200000000004</v>
      </c>
      <c r="Q516" s="4">
        <f t="shared" si="51"/>
        <v>719.18360655737717</v>
      </c>
      <c r="R516" s="2"/>
      <c r="T516" s="3">
        <f t="shared" si="52"/>
        <v>0</v>
      </c>
      <c r="U516" s="3">
        <f t="shared" si="54"/>
        <v>724.2609560985087</v>
      </c>
      <c r="V516" s="3">
        <f t="shared" si="55"/>
        <v>724.2609560985087</v>
      </c>
      <c r="X516" s="3">
        <f t="shared" si="53"/>
        <v>23.46</v>
      </c>
    </row>
    <row r="517" spans="1:24" x14ac:dyDescent="0.2">
      <c r="A517">
        <v>703</v>
      </c>
      <c r="B517" t="s">
        <v>473</v>
      </c>
      <c r="C517" t="s">
        <v>474</v>
      </c>
      <c r="D517">
        <v>6.5</v>
      </c>
      <c r="E517">
        <v>1010</v>
      </c>
      <c r="F517" t="s">
        <v>16</v>
      </c>
      <c r="G517" t="s">
        <v>98</v>
      </c>
      <c r="H517">
        <v>1</v>
      </c>
      <c r="I517">
        <v>2016</v>
      </c>
      <c r="J517" s="1">
        <v>57500</v>
      </c>
      <c r="K517" s="1">
        <v>143600</v>
      </c>
      <c r="L517" s="1">
        <v>201100</v>
      </c>
      <c r="M517" s="1">
        <v>201100</v>
      </c>
      <c r="N517" s="1">
        <v>201100</v>
      </c>
      <c r="O517" s="1">
        <f t="shared" si="49"/>
        <v>0</v>
      </c>
      <c r="P517" s="4">
        <f t="shared" si="50"/>
        <v>4717.8059999999996</v>
      </c>
      <c r="Q517" s="4">
        <f t="shared" si="51"/>
        <v>725.81630769230765</v>
      </c>
      <c r="R517" s="2"/>
      <c r="T517" s="3">
        <f t="shared" si="52"/>
        <v>0</v>
      </c>
      <c r="U517" s="3">
        <f t="shared" si="54"/>
        <v>778.87100679898447</v>
      </c>
      <c r="V517" s="3">
        <f t="shared" si="55"/>
        <v>778.87100679898447</v>
      </c>
      <c r="X517" s="3">
        <f t="shared" si="53"/>
        <v>23.459999999999997</v>
      </c>
    </row>
    <row r="518" spans="1:24" x14ac:dyDescent="0.2">
      <c r="A518">
        <v>101082</v>
      </c>
      <c r="B518" t="s">
        <v>1895</v>
      </c>
      <c r="C518" t="s">
        <v>1896</v>
      </c>
      <c r="D518">
        <v>4.2699999999999996</v>
      </c>
      <c r="E518">
        <v>4430</v>
      </c>
      <c r="F518" t="s">
        <v>1897</v>
      </c>
      <c r="G518" t="s">
        <v>98</v>
      </c>
      <c r="H518">
        <v>1</v>
      </c>
      <c r="I518">
        <v>2016</v>
      </c>
      <c r="J518" s="1">
        <v>0</v>
      </c>
      <c r="K518" s="1">
        <v>135200</v>
      </c>
      <c r="L518" s="1">
        <v>135200</v>
      </c>
      <c r="M518" s="1">
        <v>135200</v>
      </c>
      <c r="N518" s="1">
        <v>135200</v>
      </c>
      <c r="O518" s="1">
        <f t="shared" ref="O518:O581" si="56">N518-M518</f>
        <v>0</v>
      </c>
      <c r="P518" s="4">
        <f t="shared" ref="P518:P581" si="57">N518/1000*S$5</f>
        <v>3171.7919999999999</v>
      </c>
      <c r="Q518" s="4">
        <f t="shared" ref="Q518:Q581" si="58">IF(OR(P518=0, D518=0),"-",P518/D518)</f>
        <v>742.80843091334896</v>
      </c>
      <c r="R518" s="2"/>
      <c r="T518" s="3">
        <f t="shared" ref="T518:T581" si="59">S$3*(O518/1000)</f>
        <v>0</v>
      </c>
      <c r="U518" s="3">
        <f t="shared" si="54"/>
        <v>523.63679820598054</v>
      </c>
      <c r="V518" s="3">
        <f t="shared" si="55"/>
        <v>523.63679820598054</v>
      </c>
      <c r="X518" s="3">
        <f t="shared" ref="X518:X581" si="60">P518/(M518/1000)</f>
        <v>23.46</v>
      </c>
    </row>
    <row r="519" spans="1:24" x14ac:dyDescent="0.2">
      <c r="A519">
        <v>561</v>
      </c>
      <c r="B519" t="s">
        <v>902</v>
      </c>
      <c r="C519" t="s">
        <v>903</v>
      </c>
      <c r="D519">
        <v>0.36</v>
      </c>
      <c r="E519">
        <v>9035</v>
      </c>
      <c r="F519" t="s">
        <v>284</v>
      </c>
      <c r="H519">
        <v>1</v>
      </c>
      <c r="I519">
        <v>2016</v>
      </c>
      <c r="J519" s="1">
        <v>0</v>
      </c>
      <c r="K519" s="1">
        <v>11900</v>
      </c>
      <c r="L519" s="1">
        <v>11900</v>
      </c>
      <c r="M519" s="1">
        <v>11900</v>
      </c>
      <c r="N519" s="1">
        <v>11900</v>
      </c>
      <c r="O519" s="1">
        <f t="shared" si="56"/>
        <v>0</v>
      </c>
      <c r="P519" s="4">
        <f t="shared" si="57"/>
        <v>279.17400000000004</v>
      </c>
      <c r="Q519" s="4">
        <f t="shared" si="58"/>
        <v>775.48333333333346</v>
      </c>
      <c r="R519" s="2"/>
      <c r="T519" s="3">
        <f t="shared" si="59"/>
        <v>0</v>
      </c>
      <c r="U519" s="3">
        <f t="shared" ref="U519:U582" si="61">U$5*(N519/1000)</f>
        <v>46.089333569905101</v>
      </c>
      <c r="V519" s="3">
        <f t="shared" ref="V519:V582" si="62">T519+U519</f>
        <v>46.089333569905101</v>
      </c>
      <c r="X519" s="3">
        <f t="shared" si="60"/>
        <v>23.46</v>
      </c>
    </row>
    <row r="520" spans="1:24" x14ac:dyDescent="0.2">
      <c r="A520">
        <v>1061</v>
      </c>
      <c r="B520" t="s">
        <v>1200</v>
      </c>
      <c r="C520" t="s">
        <v>1201</v>
      </c>
      <c r="D520">
        <v>7.9</v>
      </c>
      <c r="E520">
        <v>1061</v>
      </c>
      <c r="F520" t="s">
        <v>1202</v>
      </c>
      <c r="G520" t="s">
        <v>98</v>
      </c>
      <c r="H520">
        <v>1</v>
      </c>
      <c r="I520">
        <v>2016</v>
      </c>
      <c r="J520" s="1">
        <v>123300</v>
      </c>
      <c r="K520" s="1">
        <v>155500</v>
      </c>
      <c r="L520" s="1">
        <v>278800</v>
      </c>
      <c r="M520" s="1">
        <v>278800</v>
      </c>
      <c r="N520" s="1">
        <v>278800</v>
      </c>
      <c r="O520" s="1">
        <f t="shared" si="56"/>
        <v>0</v>
      </c>
      <c r="P520" s="4">
        <f t="shared" si="57"/>
        <v>6540.6480000000001</v>
      </c>
      <c r="Q520" s="4">
        <f t="shared" si="58"/>
        <v>827.93012658227849</v>
      </c>
      <c r="R520" s="2"/>
      <c r="T520" s="3">
        <f t="shared" si="59"/>
        <v>0</v>
      </c>
      <c r="U520" s="3">
        <f t="shared" si="61"/>
        <v>1079.8072436377765</v>
      </c>
      <c r="V520" s="3">
        <f t="shared" si="62"/>
        <v>1079.8072436377765</v>
      </c>
      <c r="X520" s="3">
        <f t="shared" si="60"/>
        <v>23.46</v>
      </c>
    </row>
    <row r="521" spans="1:24" x14ac:dyDescent="0.2">
      <c r="A521">
        <v>1111</v>
      </c>
      <c r="B521" t="s">
        <v>2149</v>
      </c>
      <c r="C521" t="s">
        <v>2150</v>
      </c>
      <c r="D521">
        <v>2.9</v>
      </c>
      <c r="E521">
        <v>1300</v>
      </c>
      <c r="F521" t="s">
        <v>266</v>
      </c>
      <c r="G521" t="s">
        <v>98</v>
      </c>
      <c r="H521">
        <v>1</v>
      </c>
      <c r="I521">
        <v>2016</v>
      </c>
      <c r="J521" s="1">
        <v>0</v>
      </c>
      <c r="K521" s="1">
        <v>103700</v>
      </c>
      <c r="L521" s="1">
        <v>103700</v>
      </c>
      <c r="M521" s="1">
        <v>103700</v>
      </c>
      <c r="N521" s="1">
        <v>103700</v>
      </c>
      <c r="O521" s="1">
        <f t="shared" si="56"/>
        <v>0</v>
      </c>
      <c r="P521" s="4">
        <f t="shared" si="57"/>
        <v>2432.8020000000001</v>
      </c>
      <c r="Q521" s="4">
        <f t="shared" si="58"/>
        <v>838.89724137931046</v>
      </c>
      <c r="R521" s="2"/>
      <c r="T521" s="3">
        <f t="shared" si="59"/>
        <v>0</v>
      </c>
      <c r="U521" s="3">
        <f t="shared" si="61"/>
        <v>401.63562110917297</v>
      </c>
      <c r="V521" s="3">
        <f t="shared" si="62"/>
        <v>401.63562110917297</v>
      </c>
      <c r="X521" s="3">
        <f t="shared" si="60"/>
        <v>23.46</v>
      </c>
    </row>
    <row r="522" spans="1:24" x14ac:dyDescent="0.2">
      <c r="A522">
        <v>316</v>
      </c>
      <c r="B522" t="s">
        <v>665</v>
      </c>
      <c r="C522" t="s">
        <v>666</v>
      </c>
      <c r="D522">
        <v>10</v>
      </c>
      <c r="E522">
        <v>1010</v>
      </c>
      <c r="F522" t="s">
        <v>16</v>
      </c>
      <c r="G522" t="s">
        <v>98</v>
      </c>
      <c r="H522">
        <v>1</v>
      </c>
      <c r="I522">
        <v>2016</v>
      </c>
      <c r="J522" s="1">
        <v>228100</v>
      </c>
      <c r="K522" s="1">
        <v>143200</v>
      </c>
      <c r="L522" s="1">
        <v>371300</v>
      </c>
      <c r="M522" s="1">
        <v>371300</v>
      </c>
      <c r="N522" s="1">
        <v>371300</v>
      </c>
      <c r="O522" s="1">
        <f t="shared" si="56"/>
        <v>0</v>
      </c>
      <c r="P522" s="4">
        <f t="shared" si="57"/>
        <v>8710.6980000000003</v>
      </c>
      <c r="Q522" s="4">
        <f t="shared" si="58"/>
        <v>871.06979999999999</v>
      </c>
      <c r="R522" s="2"/>
      <c r="T522" s="3">
        <f t="shared" si="59"/>
        <v>0</v>
      </c>
      <c r="U522" s="3">
        <f t="shared" si="61"/>
        <v>1438.0646684458625</v>
      </c>
      <c r="V522" s="3">
        <f t="shared" si="62"/>
        <v>1438.0646684458625</v>
      </c>
      <c r="X522" s="3">
        <f t="shared" si="60"/>
        <v>23.46</v>
      </c>
    </row>
    <row r="523" spans="1:24" x14ac:dyDescent="0.2">
      <c r="A523">
        <v>695</v>
      </c>
      <c r="B523" t="s">
        <v>2155</v>
      </c>
      <c r="C523" t="s">
        <v>2156</v>
      </c>
      <c r="D523">
        <v>7.97</v>
      </c>
      <c r="E523">
        <v>1010</v>
      </c>
      <c r="F523" t="s">
        <v>16</v>
      </c>
      <c r="G523" t="s">
        <v>98</v>
      </c>
      <c r="H523">
        <v>1</v>
      </c>
      <c r="I523">
        <v>2016</v>
      </c>
      <c r="J523" s="1">
        <v>138900</v>
      </c>
      <c r="K523" s="1">
        <v>157700</v>
      </c>
      <c r="L523" s="1">
        <v>296600</v>
      </c>
      <c r="M523" s="1">
        <v>296600</v>
      </c>
      <c r="N523" s="1">
        <v>296600</v>
      </c>
      <c r="O523" s="1">
        <f t="shared" si="56"/>
        <v>0</v>
      </c>
      <c r="P523" s="4">
        <f t="shared" si="57"/>
        <v>6958.2360000000008</v>
      </c>
      <c r="Q523" s="4">
        <f t="shared" si="58"/>
        <v>873.0534504391469</v>
      </c>
      <c r="R523" s="2"/>
      <c r="T523" s="3">
        <f t="shared" si="59"/>
        <v>0</v>
      </c>
      <c r="U523" s="3">
        <f t="shared" si="61"/>
        <v>1148.7475913305759</v>
      </c>
      <c r="V523" s="3">
        <f t="shared" si="62"/>
        <v>1148.7475913305759</v>
      </c>
      <c r="X523" s="3">
        <f t="shared" si="60"/>
        <v>23.46</v>
      </c>
    </row>
    <row r="524" spans="1:24" x14ac:dyDescent="0.2">
      <c r="A524">
        <v>735</v>
      </c>
      <c r="B524" t="s">
        <v>487</v>
      </c>
      <c r="C524" t="s">
        <v>488</v>
      </c>
      <c r="D524">
        <v>5.51</v>
      </c>
      <c r="E524">
        <v>1300</v>
      </c>
      <c r="F524" t="s">
        <v>266</v>
      </c>
      <c r="G524" t="s">
        <v>98</v>
      </c>
      <c r="H524">
        <v>1</v>
      </c>
      <c r="I524">
        <v>2016</v>
      </c>
      <c r="J524" s="1">
        <v>0</v>
      </c>
      <c r="K524" s="1">
        <v>205100</v>
      </c>
      <c r="L524" s="1">
        <v>205100</v>
      </c>
      <c r="M524" s="1">
        <v>205100</v>
      </c>
      <c r="N524" s="1">
        <v>205100</v>
      </c>
      <c r="O524" s="1">
        <f t="shared" si="56"/>
        <v>0</v>
      </c>
      <c r="P524" s="4">
        <f t="shared" si="57"/>
        <v>4811.6459999999997</v>
      </c>
      <c r="Q524" s="4">
        <f t="shared" si="58"/>
        <v>873.25698729582575</v>
      </c>
      <c r="R524" s="2"/>
      <c r="T524" s="3">
        <f t="shared" si="59"/>
        <v>0</v>
      </c>
      <c r="U524" s="3">
        <f t="shared" si="61"/>
        <v>794.36321976365844</v>
      </c>
      <c r="V524" s="3">
        <f t="shared" si="62"/>
        <v>794.36321976365844</v>
      </c>
      <c r="X524" s="3">
        <f t="shared" si="60"/>
        <v>23.46</v>
      </c>
    </row>
    <row r="525" spans="1:24" x14ac:dyDescent="0.2">
      <c r="A525">
        <v>976</v>
      </c>
      <c r="B525" t="s">
        <v>1436</v>
      </c>
      <c r="C525" t="s">
        <v>1437</v>
      </c>
      <c r="D525">
        <v>9.8000000000000007</v>
      </c>
      <c r="E525">
        <v>1010</v>
      </c>
      <c r="F525" t="s">
        <v>16</v>
      </c>
      <c r="G525" t="s">
        <v>98</v>
      </c>
      <c r="H525">
        <v>1</v>
      </c>
      <c r="I525">
        <v>2016</v>
      </c>
      <c r="J525" s="1">
        <v>198300</v>
      </c>
      <c r="K525" s="1">
        <v>167700</v>
      </c>
      <c r="L525" s="1">
        <v>366000</v>
      </c>
      <c r="M525" s="1">
        <v>366000</v>
      </c>
      <c r="N525" s="1">
        <v>366000</v>
      </c>
      <c r="O525" s="1">
        <f t="shared" si="56"/>
        <v>0</v>
      </c>
      <c r="P525" s="4">
        <f t="shared" si="57"/>
        <v>8586.36</v>
      </c>
      <c r="Q525" s="4">
        <f t="shared" si="58"/>
        <v>876.15918367346933</v>
      </c>
      <c r="R525" s="2"/>
      <c r="T525" s="3">
        <f t="shared" si="59"/>
        <v>0</v>
      </c>
      <c r="U525" s="3">
        <f t="shared" si="61"/>
        <v>1417.5374862676692</v>
      </c>
      <c r="V525" s="3">
        <f t="shared" si="62"/>
        <v>1417.5374862676692</v>
      </c>
      <c r="X525" s="3">
        <f t="shared" si="60"/>
        <v>23.46</v>
      </c>
    </row>
    <row r="526" spans="1:24" x14ac:dyDescent="0.2">
      <c r="A526">
        <v>357</v>
      </c>
      <c r="B526" t="s">
        <v>578</v>
      </c>
      <c r="C526" t="s">
        <v>579</v>
      </c>
      <c r="D526">
        <v>3.3</v>
      </c>
      <c r="E526">
        <v>9200</v>
      </c>
      <c r="F526" t="s">
        <v>580</v>
      </c>
      <c r="G526" t="s">
        <v>98</v>
      </c>
      <c r="H526">
        <v>1</v>
      </c>
      <c r="I526">
        <v>2016</v>
      </c>
      <c r="J526" s="1">
        <v>0</v>
      </c>
      <c r="K526" s="1">
        <v>124500</v>
      </c>
      <c r="L526" s="1">
        <v>124500</v>
      </c>
      <c r="M526" s="1">
        <v>124500</v>
      </c>
      <c r="N526" s="1">
        <v>124500</v>
      </c>
      <c r="O526" s="1">
        <f t="shared" si="56"/>
        <v>0</v>
      </c>
      <c r="P526" s="4">
        <f t="shared" si="57"/>
        <v>2920.77</v>
      </c>
      <c r="Q526" s="4">
        <f t="shared" si="58"/>
        <v>885.08181818181822</v>
      </c>
      <c r="R526" s="2"/>
      <c r="T526" s="3">
        <f t="shared" si="59"/>
        <v>0</v>
      </c>
      <c r="U526" s="3">
        <f t="shared" si="61"/>
        <v>482.19512852547768</v>
      </c>
      <c r="V526" s="3">
        <f t="shared" si="62"/>
        <v>482.19512852547768</v>
      </c>
      <c r="X526" s="3">
        <f t="shared" si="60"/>
        <v>23.46</v>
      </c>
    </row>
    <row r="527" spans="1:24" x14ac:dyDescent="0.2">
      <c r="A527">
        <v>1150</v>
      </c>
      <c r="B527" t="s">
        <v>1278</v>
      </c>
      <c r="C527" t="s">
        <v>1279</v>
      </c>
      <c r="D527">
        <v>10</v>
      </c>
      <c r="E527">
        <v>1010</v>
      </c>
      <c r="F527" t="s">
        <v>16</v>
      </c>
      <c r="G527" t="s">
        <v>98</v>
      </c>
      <c r="H527">
        <v>1</v>
      </c>
      <c r="I527">
        <v>2016</v>
      </c>
      <c r="J527" s="1">
        <v>217700</v>
      </c>
      <c r="K527" s="1">
        <v>164100</v>
      </c>
      <c r="L527" s="1">
        <v>381800</v>
      </c>
      <c r="M527" s="1">
        <v>381800</v>
      </c>
      <c r="N527" s="1">
        <v>381800</v>
      </c>
      <c r="O527" s="1">
        <f t="shared" si="56"/>
        <v>0</v>
      </c>
      <c r="P527" s="4">
        <f t="shared" si="57"/>
        <v>8957.0280000000002</v>
      </c>
      <c r="Q527" s="4">
        <f t="shared" si="58"/>
        <v>895.70280000000002</v>
      </c>
      <c r="R527" s="2"/>
      <c r="T527" s="3">
        <f t="shared" si="59"/>
        <v>0</v>
      </c>
      <c r="U527" s="3">
        <f t="shared" si="61"/>
        <v>1478.7317274781317</v>
      </c>
      <c r="V527" s="3">
        <f t="shared" si="62"/>
        <v>1478.7317274781317</v>
      </c>
      <c r="X527" s="3">
        <f t="shared" si="60"/>
        <v>23.46</v>
      </c>
    </row>
    <row r="528" spans="1:24" x14ac:dyDescent="0.2">
      <c r="A528">
        <v>1485</v>
      </c>
      <c r="B528" t="s">
        <v>1070</v>
      </c>
      <c r="C528" t="s">
        <v>1071</v>
      </c>
      <c r="D528">
        <v>6.94</v>
      </c>
      <c r="E528">
        <v>1010</v>
      </c>
      <c r="F528" t="s">
        <v>16</v>
      </c>
      <c r="G528" t="s">
        <v>1072</v>
      </c>
      <c r="H528">
        <v>1</v>
      </c>
      <c r="I528">
        <v>2016</v>
      </c>
      <c r="J528" s="1">
        <v>120000</v>
      </c>
      <c r="K528" s="1">
        <v>148400</v>
      </c>
      <c r="L528" s="1">
        <v>268400</v>
      </c>
      <c r="M528" s="1">
        <v>268400</v>
      </c>
      <c r="N528" s="1">
        <v>268400</v>
      </c>
      <c r="O528" s="1">
        <f t="shared" si="56"/>
        <v>0</v>
      </c>
      <c r="P528" s="4">
        <f t="shared" si="57"/>
        <v>6296.6639999999998</v>
      </c>
      <c r="Q528" s="4">
        <f t="shared" si="58"/>
        <v>907.30028818443793</v>
      </c>
      <c r="R528" s="2"/>
      <c r="T528" s="3">
        <f t="shared" si="59"/>
        <v>0</v>
      </c>
      <c r="U528" s="3">
        <f t="shared" si="61"/>
        <v>1039.5274899296242</v>
      </c>
      <c r="V528" s="3">
        <f t="shared" si="62"/>
        <v>1039.5274899296242</v>
      </c>
      <c r="X528" s="3">
        <f t="shared" si="60"/>
        <v>23.46</v>
      </c>
    </row>
    <row r="529" spans="1:24" x14ac:dyDescent="0.2">
      <c r="A529">
        <v>275</v>
      </c>
      <c r="B529" t="s">
        <v>357</v>
      </c>
      <c r="C529" t="s">
        <v>358</v>
      </c>
      <c r="D529">
        <v>2.5</v>
      </c>
      <c r="E529">
        <v>1030</v>
      </c>
      <c r="F529" t="s">
        <v>161</v>
      </c>
      <c r="G529" t="s">
        <v>98</v>
      </c>
      <c r="H529">
        <v>1</v>
      </c>
      <c r="I529">
        <v>2016</v>
      </c>
      <c r="J529" s="1">
        <v>14200</v>
      </c>
      <c r="K529" s="1">
        <v>84200</v>
      </c>
      <c r="L529" s="1">
        <v>98400</v>
      </c>
      <c r="M529" s="1">
        <v>98400</v>
      </c>
      <c r="N529" s="1">
        <v>98400</v>
      </c>
      <c r="O529" s="1">
        <f t="shared" si="56"/>
        <v>0</v>
      </c>
      <c r="P529" s="4">
        <f t="shared" si="57"/>
        <v>2308.4640000000004</v>
      </c>
      <c r="Q529" s="4">
        <f t="shared" si="58"/>
        <v>923.38560000000018</v>
      </c>
      <c r="R529" s="2"/>
      <c r="T529" s="3">
        <f t="shared" si="59"/>
        <v>0</v>
      </c>
      <c r="U529" s="3">
        <f t="shared" si="61"/>
        <v>381.10843893097996</v>
      </c>
      <c r="V529" s="3">
        <f t="shared" si="62"/>
        <v>381.10843893097996</v>
      </c>
      <c r="X529" s="3">
        <f t="shared" si="60"/>
        <v>23.460000000000004</v>
      </c>
    </row>
    <row r="530" spans="1:24" x14ac:dyDescent="0.2">
      <c r="A530">
        <v>1078</v>
      </c>
      <c r="B530" t="s">
        <v>2110</v>
      </c>
      <c r="C530" t="s">
        <v>2111</v>
      </c>
      <c r="D530">
        <v>6.2</v>
      </c>
      <c r="E530">
        <v>1010</v>
      </c>
      <c r="F530" t="s">
        <v>16</v>
      </c>
      <c r="G530" t="s">
        <v>98</v>
      </c>
      <c r="H530">
        <v>1</v>
      </c>
      <c r="I530">
        <v>2016</v>
      </c>
      <c r="J530" s="1">
        <v>166600</v>
      </c>
      <c r="K530" s="1">
        <v>82200</v>
      </c>
      <c r="L530" s="1">
        <v>248800</v>
      </c>
      <c r="M530" s="1">
        <v>248800</v>
      </c>
      <c r="N530" s="1">
        <v>248800</v>
      </c>
      <c r="O530" s="1">
        <f t="shared" si="56"/>
        <v>0</v>
      </c>
      <c r="P530" s="4">
        <f t="shared" si="57"/>
        <v>5836.8480000000009</v>
      </c>
      <c r="Q530" s="4">
        <f t="shared" si="58"/>
        <v>941.42709677419361</v>
      </c>
      <c r="R530" s="2"/>
      <c r="T530" s="3">
        <f t="shared" si="59"/>
        <v>0</v>
      </c>
      <c r="U530" s="3">
        <f t="shared" si="61"/>
        <v>963.61564640272172</v>
      </c>
      <c r="V530" s="3">
        <f t="shared" si="62"/>
        <v>963.61564640272172</v>
      </c>
      <c r="X530" s="3">
        <f t="shared" si="60"/>
        <v>23.46</v>
      </c>
    </row>
    <row r="531" spans="1:24" x14ac:dyDescent="0.2">
      <c r="A531">
        <v>775</v>
      </c>
      <c r="B531" t="s">
        <v>2175</v>
      </c>
      <c r="C531" t="s">
        <v>2176</v>
      </c>
      <c r="D531">
        <v>5.3</v>
      </c>
      <c r="E531">
        <v>1010</v>
      </c>
      <c r="F531" t="s">
        <v>16</v>
      </c>
      <c r="G531" t="s">
        <v>98</v>
      </c>
      <c r="H531">
        <v>1</v>
      </c>
      <c r="I531">
        <v>2016</v>
      </c>
      <c r="J531" s="1">
        <v>91900</v>
      </c>
      <c r="K531" s="1">
        <v>123000</v>
      </c>
      <c r="L531" s="1">
        <v>214900</v>
      </c>
      <c r="M531" s="1">
        <v>214900</v>
      </c>
      <c r="N531" s="1">
        <v>214900</v>
      </c>
      <c r="O531" s="1">
        <f t="shared" si="56"/>
        <v>0</v>
      </c>
      <c r="P531" s="4">
        <f t="shared" si="57"/>
        <v>5041.5540000000001</v>
      </c>
      <c r="Q531" s="4">
        <f t="shared" si="58"/>
        <v>951.23660377358499</v>
      </c>
      <c r="R531" s="2"/>
      <c r="T531" s="3">
        <f t="shared" si="59"/>
        <v>0</v>
      </c>
      <c r="U531" s="3">
        <f t="shared" si="61"/>
        <v>832.31914152710965</v>
      </c>
      <c r="V531" s="3">
        <f t="shared" si="62"/>
        <v>832.31914152710965</v>
      </c>
      <c r="X531" s="3">
        <f t="shared" si="60"/>
        <v>23.46</v>
      </c>
    </row>
    <row r="532" spans="1:24" x14ac:dyDescent="0.2">
      <c r="A532">
        <v>1051</v>
      </c>
      <c r="B532" t="s">
        <v>925</v>
      </c>
      <c r="C532" t="s">
        <v>926</v>
      </c>
      <c r="D532">
        <v>4.4000000000000004</v>
      </c>
      <c r="E532">
        <v>1030</v>
      </c>
      <c r="F532" t="s">
        <v>161</v>
      </c>
      <c r="G532" t="s">
        <v>98</v>
      </c>
      <c r="H532">
        <v>1</v>
      </c>
      <c r="I532">
        <v>2016</v>
      </c>
      <c r="J532" s="1">
        <v>66800</v>
      </c>
      <c r="K532" s="1">
        <v>114100</v>
      </c>
      <c r="L532" s="1">
        <v>180900</v>
      </c>
      <c r="M532" s="1">
        <v>180900</v>
      </c>
      <c r="N532" s="1">
        <v>180900</v>
      </c>
      <c r="O532" s="1">
        <f t="shared" si="56"/>
        <v>0</v>
      </c>
      <c r="P532" s="4">
        <f t="shared" si="57"/>
        <v>4243.9140000000007</v>
      </c>
      <c r="Q532" s="4">
        <f t="shared" si="58"/>
        <v>964.52590909090918</v>
      </c>
      <c r="R532" s="2"/>
      <c r="T532" s="3">
        <f t="shared" si="59"/>
        <v>0</v>
      </c>
      <c r="U532" s="3">
        <f t="shared" si="61"/>
        <v>700.63533132738087</v>
      </c>
      <c r="V532" s="3">
        <f t="shared" si="62"/>
        <v>700.63533132738087</v>
      </c>
      <c r="X532" s="3">
        <f t="shared" si="60"/>
        <v>23.460000000000004</v>
      </c>
    </row>
    <row r="533" spans="1:24" x14ac:dyDescent="0.2">
      <c r="A533">
        <v>1374</v>
      </c>
      <c r="B533" t="s">
        <v>1840</v>
      </c>
      <c r="C533" t="s">
        <v>1841</v>
      </c>
      <c r="D533">
        <v>9.35</v>
      </c>
      <c r="E533">
        <v>1010</v>
      </c>
      <c r="F533" t="s">
        <v>16</v>
      </c>
      <c r="G533" t="s">
        <v>98</v>
      </c>
      <c r="H533">
        <v>1</v>
      </c>
      <c r="I533">
        <v>2016</v>
      </c>
      <c r="J533" s="1">
        <v>181700</v>
      </c>
      <c r="K533" s="1">
        <v>207800</v>
      </c>
      <c r="L533" s="1">
        <v>389500</v>
      </c>
      <c r="M533" s="1">
        <v>389500</v>
      </c>
      <c r="N533" s="1">
        <v>389500</v>
      </c>
      <c r="O533" s="1">
        <f t="shared" si="56"/>
        <v>0</v>
      </c>
      <c r="P533" s="4">
        <f t="shared" si="57"/>
        <v>9137.67</v>
      </c>
      <c r="Q533" s="4">
        <f t="shared" si="58"/>
        <v>977.29090909090917</v>
      </c>
      <c r="R533" s="2"/>
      <c r="T533" s="3">
        <f t="shared" si="59"/>
        <v>0</v>
      </c>
      <c r="U533" s="3">
        <f t="shared" si="61"/>
        <v>1508.5542374351289</v>
      </c>
      <c r="V533" s="3">
        <f t="shared" si="62"/>
        <v>1508.5542374351289</v>
      </c>
      <c r="X533" s="3">
        <f t="shared" si="60"/>
        <v>23.46</v>
      </c>
    </row>
    <row r="534" spans="1:24" x14ac:dyDescent="0.2">
      <c r="A534">
        <v>372</v>
      </c>
      <c r="B534" t="s">
        <v>1414</v>
      </c>
      <c r="C534" t="s">
        <v>1415</v>
      </c>
      <c r="D534">
        <v>9.8000000000000007</v>
      </c>
      <c r="E534">
        <v>1010</v>
      </c>
      <c r="F534" t="s">
        <v>16</v>
      </c>
      <c r="G534" t="s">
        <v>98</v>
      </c>
      <c r="H534">
        <v>1</v>
      </c>
      <c r="I534">
        <v>2016</v>
      </c>
      <c r="J534" s="1">
        <v>209400</v>
      </c>
      <c r="K534" s="1">
        <v>199900</v>
      </c>
      <c r="L534" s="1">
        <v>409300</v>
      </c>
      <c r="M534" s="1">
        <v>409300</v>
      </c>
      <c r="N534" s="1">
        <v>409300</v>
      </c>
      <c r="O534" s="1">
        <f t="shared" si="56"/>
        <v>0</v>
      </c>
      <c r="P534" s="4">
        <f t="shared" si="57"/>
        <v>9602.1779999999999</v>
      </c>
      <c r="Q534" s="4">
        <f t="shared" si="58"/>
        <v>979.81408163265303</v>
      </c>
      <c r="R534" s="2"/>
      <c r="T534" s="3">
        <f t="shared" si="59"/>
        <v>0</v>
      </c>
      <c r="U534" s="3">
        <f t="shared" si="61"/>
        <v>1585.2406916102652</v>
      </c>
      <c r="V534" s="3">
        <f t="shared" si="62"/>
        <v>1585.2406916102652</v>
      </c>
      <c r="X534" s="3">
        <f t="shared" si="60"/>
        <v>23.459999999999997</v>
      </c>
    </row>
    <row r="535" spans="1:24" x14ac:dyDescent="0.2">
      <c r="A535">
        <v>1167</v>
      </c>
      <c r="B535" t="s">
        <v>1369</v>
      </c>
      <c r="C535" t="s">
        <v>1370</v>
      </c>
      <c r="D535">
        <v>5.8</v>
      </c>
      <c r="E535">
        <v>1010</v>
      </c>
      <c r="F535" t="s">
        <v>16</v>
      </c>
      <c r="G535" t="s">
        <v>312</v>
      </c>
      <c r="H535">
        <v>1</v>
      </c>
      <c r="I535">
        <v>2016</v>
      </c>
      <c r="J535" s="1">
        <v>132500</v>
      </c>
      <c r="K535" s="1">
        <v>111500</v>
      </c>
      <c r="L535" s="1">
        <v>244000</v>
      </c>
      <c r="M535" s="1">
        <v>244000</v>
      </c>
      <c r="N535" s="1">
        <v>244000</v>
      </c>
      <c r="O535" s="1">
        <f t="shared" si="56"/>
        <v>0</v>
      </c>
      <c r="P535" s="4">
        <f t="shared" si="57"/>
        <v>5724.24</v>
      </c>
      <c r="Q535" s="4">
        <f t="shared" si="58"/>
        <v>986.93793103448274</v>
      </c>
      <c r="R535" s="2"/>
      <c r="T535" s="3">
        <f t="shared" si="59"/>
        <v>0</v>
      </c>
      <c r="U535" s="3">
        <f t="shared" si="61"/>
        <v>945.02499084511294</v>
      </c>
      <c r="V535" s="3">
        <f t="shared" si="62"/>
        <v>945.02499084511294</v>
      </c>
      <c r="X535" s="3">
        <f t="shared" si="60"/>
        <v>23.46</v>
      </c>
    </row>
    <row r="536" spans="1:24" x14ac:dyDescent="0.2">
      <c r="A536">
        <v>532</v>
      </c>
      <c r="B536" t="s">
        <v>864</v>
      </c>
      <c r="C536" t="s">
        <v>865</v>
      </c>
      <c r="D536">
        <v>5.07</v>
      </c>
      <c r="E536">
        <v>1010</v>
      </c>
      <c r="F536" t="s">
        <v>16</v>
      </c>
      <c r="G536" t="s">
        <v>98</v>
      </c>
      <c r="H536">
        <v>1</v>
      </c>
      <c r="I536">
        <v>2016</v>
      </c>
      <c r="J536" s="1">
        <v>54400</v>
      </c>
      <c r="K536" s="1">
        <v>160700</v>
      </c>
      <c r="L536" s="1">
        <v>215100</v>
      </c>
      <c r="M536" s="1">
        <v>215100</v>
      </c>
      <c r="N536" s="1">
        <v>215100</v>
      </c>
      <c r="O536" s="1">
        <f t="shared" si="56"/>
        <v>0</v>
      </c>
      <c r="P536" s="4">
        <f t="shared" si="57"/>
        <v>5046.2460000000001</v>
      </c>
      <c r="Q536" s="4">
        <f t="shared" si="58"/>
        <v>995.3147928994083</v>
      </c>
      <c r="R536" s="2"/>
      <c r="T536" s="3">
        <f t="shared" si="59"/>
        <v>0</v>
      </c>
      <c r="U536" s="3">
        <f t="shared" si="61"/>
        <v>833.09375217534341</v>
      </c>
      <c r="V536" s="3">
        <f t="shared" si="62"/>
        <v>833.09375217534341</v>
      </c>
      <c r="X536" s="3">
        <f t="shared" si="60"/>
        <v>23.46</v>
      </c>
    </row>
    <row r="537" spans="1:24" x14ac:dyDescent="0.2">
      <c r="A537">
        <v>788</v>
      </c>
      <c r="B537" t="s">
        <v>1391</v>
      </c>
      <c r="C537" t="s">
        <v>1392</v>
      </c>
      <c r="D537">
        <v>5.0999999999999996</v>
      </c>
      <c r="E537">
        <v>1010</v>
      </c>
      <c r="F537" t="s">
        <v>16</v>
      </c>
      <c r="G537" t="s">
        <v>98</v>
      </c>
      <c r="H537">
        <v>1</v>
      </c>
      <c r="I537">
        <v>2016</v>
      </c>
      <c r="J537" s="1">
        <v>95300</v>
      </c>
      <c r="K537" s="1">
        <v>122000</v>
      </c>
      <c r="L537" s="1">
        <v>217300</v>
      </c>
      <c r="M537" s="1">
        <v>217300</v>
      </c>
      <c r="N537" s="1">
        <v>217300</v>
      </c>
      <c r="O537" s="1">
        <f t="shared" si="56"/>
        <v>0</v>
      </c>
      <c r="P537" s="4">
        <f t="shared" si="57"/>
        <v>5097.8580000000002</v>
      </c>
      <c r="Q537" s="4">
        <f t="shared" si="58"/>
        <v>999.58000000000015</v>
      </c>
      <c r="R537" s="2"/>
      <c r="T537" s="3">
        <f t="shared" si="59"/>
        <v>0</v>
      </c>
      <c r="U537" s="3">
        <f t="shared" si="61"/>
        <v>841.6144693059141</v>
      </c>
      <c r="V537" s="3">
        <f t="shared" si="62"/>
        <v>841.6144693059141</v>
      </c>
      <c r="X537" s="3">
        <f t="shared" si="60"/>
        <v>23.46</v>
      </c>
    </row>
    <row r="538" spans="1:24" x14ac:dyDescent="0.2">
      <c r="A538">
        <v>1025</v>
      </c>
      <c r="B538" t="s">
        <v>1495</v>
      </c>
      <c r="C538" t="s">
        <v>1496</v>
      </c>
      <c r="D538">
        <v>9.1</v>
      </c>
      <c r="E538">
        <v>1010</v>
      </c>
      <c r="F538" t="s">
        <v>16</v>
      </c>
      <c r="G538" t="s">
        <v>98</v>
      </c>
      <c r="H538">
        <v>1</v>
      </c>
      <c r="I538">
        <v>2016</v>
      </c>
      <c r="J538" s="1">
        <v>201800</v>
      </c>
      <c r="K538" s="1">
        <v>189300</v>
      </c>
      <c r="L538" s="1">
        <v>391100</v>
      </c>
      <c r="M538" s="1">
        <v>391100</v>
      </c>
      <c r="N538" s="1">
        <v>391100</v>
      </c>
      <c r="O538" s="1">
        <f t="shared" si="56"/>
        <v>0</v>
      </c>
      <c r="P538" s="4">
        <f t="shared" si="57"/>
        <v>9175.2060000000001</v>
      </c>
      <c r="Q538" s="4">
        <f t="shared" si="58"/>
        <v>1008.2643956043956</v>
      </c>
      <c r="R538" s="2"/>
      <c r="T538" s="3">
        <f t="shared" si="59"/>
        <v>0</v>
      </c>
      <c r="U538" s="3">
        <f t="shared" si="61"/>
        <v>1514.7511226209986</v>
      </c>
      <c r="V538" s="3">
        <f t="shared" si="62"/>
        <v>1514.7511226209986</v>
      </c>
      <c r="X538" s="3">
        <f t="shared" si="60"/>
        <v>23.459999999999997</v>
      </c>
    </row>
    <row r="539" spans="1:24" x14ac:dyDescent="0.2">
      <c r="A539">
        <v>526</v>
      </c>
      <c r="B539" t="s">
        <v>850</v>
      </c>
      <c r="C539" t="s">
        <v>851</v>
      </c>
      <c r="D539">
        <v>6.23</v>
      </c>
      <c r="E539">
        <v>1010</v>
      </c>
      <c r="F539" t="s">
        <v>16</v>
      </c>
      <c r="G539" t="s">
        <v>98</v>
      </c>
      <c r="H539">
        <v>1</v>
      </c>
      <c r="I539">
        <v>2016</v>
      </c>
      <c r="J539" s="1">
        <v>112300</v>
      </c>
      <c r="K539" s="1">
        <v>155900</v>
      </c>
      <c r="L539" s="1">
        <v>268200</v>
      </c>
      <c r="M539" s="1">
        <v>268200</v>
      </c>
      <c r="N539" s="1">
        <v>268200</v>
      </c>
      <c r="O539" s="1">
        <f t="shared" si="56"/>
        <v>0</v>
      </c>
      <c r="P539" s="4">
        <f t="shared" si="57"/>
        <v>6291.9719999999998</v>
      </c>
      <c r="Q539" s="4">
        <f t="shared" si="58"/>
        <v>1009.9473515248795</v>
      </c>
      <c r="R539" s="2"/>
      <c r="T539" s="3">
        <f t="shared" si="59"/>
        <v>0</v>
      </c>
      <c r="U539" s="3">
        <f t="shared" si="61"/>
        <v>1038.7528792813905</v>
      </c>
      <c r="V539" s="3">
        <f t="shared" si="62"/>
        <v>1038.7528792813905</v>
      </c>
      <c r="X539" s="3">
        <f t="shared" si="60"/>
        <v>23.46</v>
      </c>
    </row>
    <row r="540" spans="1:24" x14ac:dyDescent="0.2">
      <c r="A540">
        <v>759</v>
      </c>
      <c r="B540" t="s">
        <v>540</v>
      </c>
      <c r="C540" t="s">
        <v>541</v>
      </c>
      <c r="D540">
        <v>5.45</v>
      </c>
      <c r="E540">
        <v>1010</v>
      </c>
      <c r="F540" t="s">
        <v>16</v>
      </c>
      <c r="H540">
        <v>1</v>
      </c>
      <c r="I540">
        <v>2016</v>
      </c>
      <c r="J540" s="1">
        <v>95400</v>
      </c>
      <c r="K540" s="1">
        <v>139500</v>
      </c>
      <c r="L540" s="1">
        <v>234900</v>
      </c>
      <c r="M540" s="1">
        <v>234900</v>
      </c>
      <c r="N540" s="1">
        <v>234900</v>
      </c>
      <c r="O540" s="1">
        <f t="shared" si="56"/>
        <v>0</v>
      </c>
      <c r="P540" s="4">
        <f t="shared" si="57"/>
        <v>5510.7539999999999</v>
      </c>
      <c r="Q540" s="4">
        <f t="shared" si="58"/>
        <v>1011.1475229357798</v>
      </c>
      <c r="R540" s="2"/>
      <c r="T540" s="3">
        <f t="shared" si="59"/>
        <v>0</v>
      </c>
      <c r="U540" s="3">
        <f t="shared" si="61"/>
        <v>909.7802063504796</v>
      </c>
      <c r="V540" s="3">
        <f t="shared" si="62"/>
        <v>909.7802063504796</v>
      </c>
      <c r="X540" s="3">
        <f t="shared" si="60"/>
        <v>23.459999999999997</v>
      </c>
    </row>
    <row r="541" spans="1:24" x14ac:dyDescent="0.2">
      <c r="A541">
        <v>874</v>
      </c>
      <c r="B541" t="s">
        <v>1317</v>
      </c>
      <c r="C541" t="s">
        <v>1318</v>
      </c>
      <c r="D541">
        <v>9.4</v>
      </c>
      <c r="E541">
        <v>1010</v>
      </c>
      <c r="F541" t="s">
        <v>16</v>
      </c>
      <c r="G541" t="s">
        <v>98</v>
      </c>
      <c r="H541">
        <v>1</v>
      </c>
      <c r="I541">
        <v>2016</v>
      </c>
      <c r="J541" s="1">
        <v>117400</v>
      </c>
      <c r="K541" s="1">
        <v>287800</v>
      </c>
      <c r="L541" s="1">
        <v>405200</v>
      </c>
      <c r="M541" s="1">
        <v>405200</v>
      </c>
      <c r="N541" s="1">
        <v>405200</v>
      </c>
      <c r="O541" s="1">
        <f t="shared" si="56"/>
        <v>0</v>
      </c>
      <c r="P541" s="4">
        <f t="shared" si="57"/>
        <v>9505.9920000000002</v>
      </c>
      <c r="Q541" s="4">
        <f t="shared" si="58"/>
        <v>1011.2757446808511</v>
      </c>
      <c r="R541" s="2"/>
      <c r="T541" s="3">
        <f t="shared" si="59"/>
        <v>0</v>
      </c>
      <c r="U541" s="3">
        <f t="shared" si="61"/>
        <v>1569.3611733214743</v>
      </c>
      <c r="V541" s="3">
        <f t="shared" si="62"/>
        <v>1569.3611733214743</v>
      </c>
      <c r="X541" s="3">
        <f t="shared" si="60"/>
        <v>23.46</v>
      </c>
    </row>
    <row r="542" spans="1:24" x14ac:dyDescent="0.2">
      <c r="A542">
        <v>85</v>
      </c>
      <c r="B542" t="s">
        <v>413</v>
      </c>
      <c r="C542" t="s">
        <v>414</v>
      </c>
      <c r="D542">
        <v>0.38</v>
      </c>
      <c r="E542">
        <v>9035</v>
      </c>
      <c r="F542" t="s">
        <v>284</v>
      </c>
      <c r="G542" t="s">
        <v>17</v>
      </c>
      <c r="H542">
        <v>1</v>
      </c>
      <c r="I542">
        <v>2016</v>
      </c>
      <c r="J542" s="1">
        <v>0</v>
      </c>
      <c r="K542" s="1">
        <v>16400</v>
      </c>
      <c r="L542" s="1">
        <v>16400</v>
      </c>
      <c r="M542" s="1">
        <v>16400</v>
      </c>
      <c r="N542" s="1">
        <v>16400</v>
      </c>
      <c r="O542" s="1">
        <f t="shared" si="56"/>
        <v>0</v>
      </c>
      <c r="P542" s="4">
        <f t="shared" si="57"/>
        <v>384.74399999999997</v>
      </c>
      <c r="Q542" s="4">
        <f t="shared" si="58"/>
        <v>1012.4842105263157</v>
      </c>
      <c r="R542" s="2"/>
      <c r="T542" s="3">
        <f t="shared" si="59"/>
        <v>0</v>
      </c>
      <c r="U542" s="3">
        <f t="shared" si="61"/>
        <v>63.518073155163322</v>
      </c>
      <c r="V542" s="3">
        <f t="shared" si="62"/>
        <v>63.518073155163322</v>
      </c>
      <c r="X542" s="3">
        <f t="shared" si="60"/>
        <v>23.46</v>
      </c>
    </row>
    <row r="543" spans="1:24" x14ac:dyDescent="0.2">
      <c r="A543">
        <v>492</v>
      </c>
      <c r="B543" t="s">
        <v>814</v>
      </c>
      <c r="C543" t="s">
        <v>815</v>
      </c>
      <c r="D543">
        <v>5.83</v>
      </c>
      <c r="E543">
        <v>1010</v>
      </c>
      <c r="F543" t="s">
        <v>16</v>
      </c>
      <c r="G543" t="s">
        <v>98</v>
      </c>
      <c r="H543">
        <v>1</v>
      </c>
      <c r="I543">
        <v>2016</v>
      </c>
      <c r="J543" s="1">
        <v>112200</v>
      </c>
      <c r="K543" s="1">
        <v>145600</v>
      </c>
      <c r="L543" s="1">
        <v>257800</v>
      </c>
      <c r="M543" s="1">
        <v>257800</v>
      </c>
      <c r="N543" s="1">
        <v>257800</v>
      </c>
      <c r="O543" s="1">
        <f t="shared" si="56"/>
        <v>0</v>
      </c>
      <c r="P543" s="4">
        <f t="shared" si="57"/>
        <v>6047.9880000000003</v>
      </c>
      <c r="Q543" s="4">
        <f t="shared" si="58"/>
        <v>1037.3907375643225</v>
      </c>
      <c r="R543" s="2"/>
      <c r="T543" s="3">
        <f t="shared" si="59"/>
        <v>0</v>
      </c>
      <c r="U543" s="3">
        <f t="shared" si="61"/>
        <v>998.47312557323812</v>
      </c>
      <c r="V543" s="3">
        <f t="shared" si="62"/>
        <v>998.47312557323812</v>
      </c>
      <c r="X543" s="3">
        <f t="shared" si="60"/>
        <v>23.46</v>
      </c>
    </row>
    <row r="544" spans="1:24" x14ac:dyDescent="0.2">
      <c r="A544">
        <v>1166</v>
      </c>
      <c r="B544" t="s">
        <v>1367</v>
      </c>
      <c r="C544" t="s">
        <v>1368</v>
      </c>
      <c r="D544">
        <v>7</v>
      </c>
      <c r="E544">
        <v>1010</v>
      </c>
      <c r="F544" t="s">
        <v>16</v>
      </c>
      <c r="G544" t="s">
        <v>312</v>
      </c>
      <c r="H544">
        <v>1</v>
      </c>
      <c r="I544">
        <v>2016</v>
      </c>
      <c r="J544" s="1">
        <v>191000</v>
      </c>
      <c r="K544" s="1">
        <v>121100</v>
      </c>
      <c r="L544" s="1">
        <v>312100</v>
      </c>
      <c r="M544" s="1">
        <v>312100</v>
      </c>
      <c r="N544" s="1">
        <v>312100</v>
      </c>
      <c r="O544" s="1">
        <f t="shared" si="56"/>
        <v>0</v>
      </c>
      <c r="P544" s="4">
        <f t="shared" si="57"/>
        <v>7321.8660000000009</v>
      </c>
      <c r="Q544" s="4">
        <f t="shared" si="58"/>
        <v>1045.9808571428573</v>
      </c>
      <c r="R544" s="2"/>
      <c r="T544" s="3">
        <f t="shared" si="59"/>
        <v>0</v>
      </c>
      <c r="U544" s="3">
        <f t="shared" si="61"/>
        <v>1208.7799165686874</v>
      </c>
      <c r="V544" s="3">
        <f t="shared" si="62"/>
        <v>1208.7799165686874</v>
      </c>
      <c r="X544" s="3">
        <f t="shared" si="60"/>
        <v>23.46</v>
      </c>
    </row>
    <row r="545" spans="1:24" x14ac:dyDescent="0.2">
      <c r="A545">
        <v>617</v>
      </c>
      <c r="B545" t="s">
        <v>997</v>
      </c>
      <c r="C545" t="s">
        <v>998</v>
      </c>
      <c r="D545">
        <v>5.81</v>
      </c>
      <c r="E545">
        <v>1010</v>
      </c>
      <c r="F545" t="s">
        <v>16</v>
      </c>
      <c r="G545" t="s">
        <v>98</v>
      </c>
      <c r="H545">
        <v>1</v>
      </c>
      <c r="I545">
        <v>2016</v>
      </c>
      <c r="J545" s="1">
        <v>133900</v>
      </c>
      <c r="K545" s="1">
        <v>126800</v>
      </c>
      <c r="L545" s="1">
        <v>260700</v>
      </c>
      <c r="M545" s="1">
        <v>260700</v>
      </c>
      <c r="N545" s="1">
        <v>260700</v>
      </c>
      <c r="O545" s="1">
        <f t="shared" si="56"/>
        <v>0</v>
      </c>
      <c r="P545" s="4">
        <f t="shared" si="57"/>
        <v>6116.0219999999999</v>
      </c>
      <c r="Q545" s="4">
        <f t="shared" si="58"/>
        <v>1052.6716006884683</v>
      </c>
      <c r="R545" s="2"/>
      <c r="T545" s="3">
        <f t="shared" si="59"/>
        <v>0</v>
      </c>
      <c r="U545" s="3">
        <f t="shared" si="61"/>
        <v>1009.7049799726267</v>
      </c>
      <c r="V545" s="3">
        <f t="shared" si="62"/>
        <v>1009.7049799726267</v>
      </c>
      <c r="X545" s="3">
        <f t="shared" si="60"/>
        <v>23.46</v>
      </c>
    </row>
    <row r="546" spans="1:24" x14ac:dyDescent="0.2">
      <c r="A546">
        <v>1099</v>
      </c>
      <c r="B546" t="s">
        <v>1088</v>
      </c>
      <c r="C546" t="s">
        <v>1089</v>
      </c>
      <c r="D546">
        <v>6.7</v>
      </c>
      <c r="E546">
        <v>1010</v>
      </c>
      <c r="F546" t="s">
        <v>16</v>
      </c>
      <c r="G546" t="s">
        <v>98</v>
      </c>
      <c r="H546">
        <v>1</v>
      </c>
      <c r="I546">
        <v>2016</v>
      </c>
      <c r="J546" s="1">
        <v>190800</v>
      </c>
      <c r="K546" s="1">
        <v>109900</v>
      </c>
      <c r="L546" s="1">
        <v>300700</v>
      </c>
      <c r="M546" s="1">
        <v>300700</v>
      </c>
      <c r="N546" s="1">
        <v>300700</v>
      </c>
      <c r="O546" s="1">
        <f t="shared" si="56"/>
        <v>0</v>
      </c>
      <c r="P546" s="4">
        <f t="shared" si="57"/>
        <v>7054.4219999999996</v>
      </c>
      <c r="Q546" s="4">
        <f t="shared" si="58"/>
        <v>1052.8988059701492</v>
      </c>
      <c r="R546" s="2"/>
      <c r="T546" s="3">
        <f t="shared" si="59"/>
        <v>0</v>
      </c>
      <c r="U546" s="3">
        <f t="shared" si="61"/>
        <v>1164.6271096193666</v>
      </c>
      <c r="V546" s="3">
        <f t="shared" si="62"/>
        <v>1164.6271096193666</v>
      </c>
      <c r="X546" s="3">
        <f t="shared" si="60"/>
        <v>23.46</v>
      </c>
    </row>
    <row r="547" spans="1:24" x14ac:dyDescent="0.2">
      <c r="A547">
        <v>831</v>
      </c>
      <c r="B547" t="s">
        <v>975</v>
      </c>
      <c r="C547" t="s">
        <v>976</v>
      </c>
      <c r="D547">
        <v>38.1</v>
      </c>
      <c r="E547">
        <v>1090</v>
      </c>
      <c r="F547" t="s">
        <v>24</v>
      </c>
      <c r="H547">
        <v>3</v>
      </c>
      <c r="I547">
        <v>2016</v>
      </c>
      <c r="J547" s="1">
        <v>1092100</v>
      </c>
      <c r="K547" s="1">
        <v>661200</v>
      </c>
      <c r="L547" s="1">
        <v>1753300</v>
      </c>
      <c r="M547" s="1">
        <v>1753300</v>
      </c>
      <c r="N547" s="1">
        <v>1753300</v>
      </c>
      <c r="O547" s="1">
        <f t="shared" si="56"/>
        <v>0</v>
      </c>
      <c r="P547" s="4">
        <f t="shared" si="57"/>
        <v>41132.417999999998</v>
      </c>
      <c r="Q547" s="4">
        <f t="shared" si="58"/>
        <v>1079.5910236220473</v>
      </c>
      <c r="R547" s="2"/>
      <c r="T547" s="3">
        <f t="shared" si="59"/>
        <v>0</v>
      </c>
      <c r="U547" s="3">
        <f t="shared" si="61"/>
        <v>6790.6242477407231</v>
      </c>
      <c r="V547" s="3">
        <f t="shared" si="62"/>
        <v>6790.6242477407231</v>
      </c>
      <c r="X547" s="3">
        <f t="shared" si="60"/>
        <v>23.46</v>
      </c>
    </row>
    <row r="548" spans="1:24" x14ac:dyDescent="0.2">
      <c r="A548">
        <v>390</v>
      </c>
      <c r="B548" t="s">
        <v>689</v>
      </c>
      <c r="C548" t="s">
        <v>690</v>
      </c>
      <c r="D548">
        <v>8.6</v>
      </c>
      <c r="E548">
        <v>1300</v>
      </c>
      <c r="F548" t="s">
        <v>266</v>
      </c>
      <c r="G548" t="s">
        <v>98</v>
      </c>
      <c r="H548">
        <v>1</v>
      </c>
      <c r="I548">
        <v>2016</v>
      </c>
      <c r="J548" s="1">
        <v>0</v>
      </c>
      <c r="K548" s="1">
        <v>397500</v>
      </c>
      <c r="L548" s="1">
        <v>397500</v>
      </c>
      <c r="M548" s="1">
        <v>397500</v>
      </c>
      <c r="N548" s="1">
        <v>397500</v>
      </c>
      <c r="O548" s="1">
        <f t="shared" si="56"/>
        <v>0</v>
      </c>
      <c r="P548" s="4">
        <f t="shared" si="57"/>
        <v>9325.35</v>
      </c>
      <c r="Q548" s="4">
        <f t="shared" si="58"/>
        <v>1084.3430232558139</v>
      </c>
      <c r="R548" s="2"/>
      <c r="T548" s="3">
        <f t="shared" si="59"/>
        <v>0</v>
      </c>
      <c r="U548" s="3">
        <f t="shared" si="61"/>
        <v>1539.5386633644769</v>
      </c>
      <c r="V548" s="3">
        <f t="shared" si="62"/>
        <v>1539.5386633644769</v>
      </c>
      <c r="X548" s="3">
        <f t="shared" si="60"/>
        <v>23.46</v>
      </c>
    </row>
    <row r="549" spans="1:24" x14ac:dyDescent="0.2">
      <c r="A549">
        <v>1211</v>
      </c>
      <c r="B549" t="s">
        <v>2185</v>
      </c>
      <c r="C549" t="s">
        <v>2186</v>
      </c>
      <c r="D549">
        <v>5.03</v>
      </c>
      <c r="E549">
        <v>1010</v>
      </c>
      <c r="F549" t="s">
        <v>16</v>
      </c>
      <c r="G549" t="s">
        <v>98</v>
      </c>
      <c r="H549">
        <v>1</v>
      </c>
      <c r="I549">
        <v>2016</v>
      </c>
      <c r="J549" s="1">
        <v>112900</v>
      </c>
      <c r="K549" s="1">
        <v>120000</v>
      </c>
      <c r="L549" s="1">
        <v>232900</v>
      </c>
      <c r="M549" s="1">
        <v>232900</v>
      </c>
      <c r="N549" s="1">
        <v>232900</v>
      </c>
      <c r="O549" s="1">
        <f t="shared" si="56"/>
        <v>0</v>
      </c>
      <c r="P549" s="4">
        <f t="shared" si="57"/>
        <v>5463.8340000000007</v>
      </c>
      <c r="Q549" s="4">
        <f t="shared" si="58"/>
        <v>1086.2493041749503</v>
      </c>
      <c r="R549" s="2"/>
      <c r="T549" s="3">
        <f t="shared" si="59"/>
        <v>0</v>
      </c>
      <c r="U549" s="3">
        <f t="shared" si="61"/>
        <v>902.03409986814256</v>
      </c>
      <c r="V549" s="3">
        <f t="shared" si="62"/>
        <v>902.03409986814256</v>
      </c>
      <c r="X549" s="3">
        <f t="shared" si="60"/>
        <v>23.46</v>
      </c>
    </row>
    <row r="550" spans="1:24" x14ac:dyDescent="0.2">
      <c r="A550">
        <v>1305</v>
      </c>
      <c r="B550" t="s">
        <v>1696</v>
      </c>
      <c r="C550" t="s">
        <v>1697</v>
      </c>
      <c r="D550">
        <v>82.6</v>
      </c>
      <c r="E550" t="s">
        <v>40</v>
      </c>
      <c r="F550" t="s">
        <v>41</v>
      </c>
      <c r="G550" t="s">
        <v>1695</v>
      </c>
      <c r="H550">
        <v>3</v>
      </c>
      <c r="I550">
        <v>2016</v>
      </c>
      <c r="J550" s="1">
        <v>3564000</v>
      </c>
      <c r="K550" s="1">
        <v>286000</v>
      </c>
      <c r="L550" s="1">
        <v>3850000</v>
      </c>
      <c r="M550" s="1">
        <v>3850000</v>
      </c>
      <c r="N550" s="1">
        <v>3850000</v>
      </c>
      <c r="O550" s="1">
        <f t="shared" si="56"/>
        <v>0</v>
      </c>
      <c r="P550" s="4">
        <f t="shared" si="57"/>
        <v>90321</v>
      </c>
      <c r="Q550" s="4">
        <f t="shared" si="58"/>
        <v>1093.4745762711866</v>
      </c>
      <c r="R550" s="2"/>
      <c r="T550" s="3">
        <f t="shared" si="59"/>
        <v>0</v>
      </c>
      <c r="U550" s="3">
        <f t="shared" si="61"/>
        <v>14911.254978498708</v>
      </c>
      <c r="V550" s="3">
        <f t="shared" si="62"/>
        <v>14911.254978498708</v>
      </c>
      <c r="X550" s="3">
        <f t="shared" si="60"/>
        <v>23.46</v>
      </c>
    </row>
    <row r="551" spans="1:24" x14ac:dyDescent="0.2">
      <c r="A551">
        <v>273</v>
      </c>
      <c r="B551" t="s">
        <v>355</v>
      </c>
      <c r="C551" t="s">
        <v>356</v>
      </c>
      <c r="D551">
        <v>2.0099999999999998</v>
      </c>
      <c r="E551">
        <v>1030</v>
      </c>
      <c r="F551" t="s">
        <v>161</v>
      </c>
      <c r="G551" t="s">
        <v>98</v>
      </c>
      <c r="H551">
        <v>1</v>
      </c>
      <c r="I551">
        <v>2016</v>
      </c>
      <c r="J551" s="1">
        <v>25700</v>
      </c>
      <c r="K551" s="1">
        <v>69300</v>
      </c>
      <c r="L551" s="1">
        <v>95000</v>
      </c>
      <c r="M551" s="1">
        <v>95000</v>
      </c>
      <c r="N551" s="1">
        <v>95000</v>
      </c>
      <c r="O551" s="1">
        <f t="shared" si="56"/>
        <v>0</v>
      </c>
      <c r="P551" s="4">
        <f t="shared" si="57"/>
        <v>2228.7000000000003</v>
      </c>
      <c r="Q551" s="4">
        <f t="shared" si="58"/>
        <v>1108.8059701492539</v>
      </c>
      <c r="R551" s="2"/>
      <c r="T551" s="3">
        <f t="shared" si="59"/>
        <v>0</v>
      </c>
      <c r="U551" s="3">
        <f t="shared" si="61"/>
        <v>367.94005791100705</v>
      </c>
      <c r="V551" s="3">
        <f t="shared" si="62"/>
        <v>367.94005791100705</v>
      </c>
      <c r="X551" s="3">
        <f t="shared" si="60"/>
        <v>23.460000000000004</v>
      </c>
    </row>
    <row r="552" spans="1:24" x14ac:dyDescent="0.2">
      <c r="A552">
        <v>971</v>
      </c>
      <c r="B552" t="s">
        <v>1426</v>
      </c>
      <c r="C552" t="s">
        <v>1427</v>
      </c>
      <c r="D552">
        <v>6.9</v>
      </c>
      <c r="E552">
        <v>1010</v>
      </c>
      <c r="F552" t="s">
        <v>16</v>
      </c>
      <c r="G552" t="s">
        <v>98</v>
      </c>
      <c r="H552">
        <v>1</v>
      </c>
      <c r="I552">
        <v>2016</v>
      </c>
      <c r="J552" s="1">
        <v>191500</v>
      </c>
      <c r="K552" s="1">
        <v>136900</v>
      </c>
      <c r="L552" s="1">
        <v>328400</v>
      </c>
      <c r="M552" s="1">
        <v>328400</v>
      </c>
      <c r="N552" s="1">
        <v>328400</v>
      </c>
      <c r="O552" s="1">
        <f t="shared" si="56"/>
        <v>0</v>
      </c>
      <c r="P552" s="4">
        <f t="shared" si="57"/>
        <v>7704.2640000000001</v>
      </c>
      <c r="Q552" s="4">
        <f t="shared" si="58"/>
        <v>1116.56</v>
      </c>
      <c r="R552" s="2"/>
      <c r="T552" s="3">
        <f t="shared" si="59"/>
        <v>0</v>
      </c>
      <c r="U552" s="3">
        <f t="shared" si="61"/>
        <v>1271.9106843997338</v>
      </c>
      <c r="V552" s="3">
        <f t="shared" si="62"/>
        <v>1271.9106843997338</v>
      </c>
      <c r="X552" s="3">
        <f t="shared" si="60"/>
        <v>23.46</v>
      </c>
    </row>
    <row r="553" spans="1:24" x14ac:dyDescent="0.2">
      <c r="A553">
        <v>1268</v>
      </c>
      <c r="B553" t="s">
        <v>1666</v>
      </c>
      <c r="C553" t="s">
        <v>1667</v>
      </c>
      <c r="D553">
        <v>2.2000000000000002</v>
      </c>
      <c r="E553">
        <v>1030</v>
      </c>
      <c r="F553" t="s">
        <v>161</v>
      </c>
      <c r="G553" t="s">
        <v>98</v>
      </c>
      <c r="H553">
        <v>1</v>
      </c>
      <c r="I553">
        <v>2016</v>
      </c>
      <c r="J553" s="1">
        <v>13000</v>
      </c>
      <c r="K553" s="1">
        <v>91900</v>
      </c>
      <c r="L553" s="1">
        <v>104900</v>
      </c>
      <c r="M553" s="1">
        <v>104900</v>
      </c>
      <c r="N553" s="1">
        <v>104900</v>
      </c>
      <c r="O553" s="1">
        <f t="shared" si="56"/>
        <v>0</v>
      </c>
      <c r="P553" s="4">
        <f t="shared" si="57"/>
        <v>2460.9540000000002</v>
      </c>
      <c r="Q553" s="4">
        <f t="shared" si="58"/>
        <v>1118.6154545454544</v>
      </c>
      <c r="R553" s="2"/>
      <c r="T553" s="3">
        <f t="shared" si="59"/>
        <v>0</v>
      </c>
      <c r="U553" s="3">
        <f t="shared" si="61"/>
        <v>406.2832849985752</v>
      </c>
      <c r="V553" s="3">
        <f t="shared" si="62"/>
        <v>406.2832849985752</v>
      </c>
      <c r="X553" s="3">
        <f t="shared" si="60"/>
        <v>23.46</v>
      </c>
    </row>
    <row r="554" spans="1:24" x14ac:dyDescent="0.2">
      <c r="A554">
        <v>994</v>
      </c>
      <c r="B554" t="s">
        <v>1458</v>
      </c>
      <c r="C554" t="s">
        <v>1459</v>
      </c>
      <c r="D554">
        <v>5.0999999999999996</v>
      </c>
      <c r="E554">
        <v>1010</v>
      </c>
      <c r="F554" t="s">
        <v>16</v>
      </c>
      <c r="G554" t="s">
        <v>98</v>
      </c>
      <c r="H554">
        <v>1</v>
      </c>
      <c r="I554">
        <v>2016</v>
      </c>
      <c r="J554" s="1">
        <v>121500</v>
      </c>
      <c r="K554" s="1">
        <v>122900</v>
      </c>
      <c r="L554" s="1">
        <v>244400</v>
      </c>
      <c r="M554" s="1">
        <v>244400</v>
      </c>
      <c r="N554" s="1">
        <v>244400</v>
      </c>
      <c r="O554" s="1">
        <f t="shared" si="56"/>
        <v>0</v>
      </c>
      <c r="P554" s="4">
        <f t="shared" si="57"/>
        <v>5733.6240000000007</v>
      </c>
      <c r="Q554" s="4">
        <f t="shared" si="58"/>
        <v>1124.2400000000002</v>
      </c>
      <c r="R554" s="2"/>
      <c r="T554" s="3">
        <f t="shared" si="59"/>
        <v>0</v>
      </c>
      <c r="U554" s="3">
        <f t="shared" si="61"/>
        <v>946.57421214158035</v>
      </c>
      <c r="V554" s="3">
        <f t="shared" si="62"/>
        <v>946.57421214158035</v>
      </c>
      <c r="X554" s="3">
        <f t="shared" si="60"/>
        <v>23.46</v>
      </c>
    </row>
    <row r="555" spans="1:24" x14ac:dyDescent="0.2">
      <c r="A555">
        <v>1209</v>
      </c>
      <c r="B555" t="s">
        <v>2183</v>
      </c>
      <c r="C555" t="s">
        <v>2184</v>
      </c>
      <c r="D555">
        <v>9</v>
      </c>
      <c r="E555">
        <v>1010</v>
      </c>
      <c r="F555" t="s">
        <v>16</v>
      </c>
      <c r="G555" t="s">
        <v>98</v>
      </c>
      <c r="H555">
        <v>1</v>
      </c>
      <c r="I555">
        <v>2016</v>
      </c>
      <c r="J555" s="1">
        <v>278000</v>
      </c>
      <c r="K555" s="1">
        <v>156700</v>
      </c>
      <c r="L555" s="1">
        <v>434700</v>
      </c>
      <c r="M555" s="1">
        <v>434700</v>
      </c>
      <c r="N555" s="1">
        <v>434700</v>
      </c>
      <c r="O555" s="1">
        <f t="shared" si="56"/>
        <v>0</v>
      </c>
      <c r="P555" s="4">
        <f t="shared" si="57"/>
        <v>10198.062</v>
      </c>
      <c r="Q555" s="4">
        <f t="shared" si="58"/>
        <v>1133.1179999999999</v>
      </c>
      <c r="R555" s="2"/>
      <c r="T555" s="3">
        <f t="shared" si="59"/>
        <v>0</v>
      </c>
      <c r="U555" s="3">
        <f t="shared" si="61"/>
        <v>1683.616243935945</v>
      </c>
      <c r="V555" s="3">
        <f t="shared" si="62"/>
        <v>1683.616243935945</v>
      </c>
      <c r="X555" s="3">
        <f t="shared" si="60"/>
        <v>23.46</v>
      </c>
    </row>
    <row r="556" spans="1:24" x14ac:dyDescent="0.2">
      <c r="A556">
        <v>915</v>
      </c>
      <c r="B556" t="s">
        <v>1609</v>
      </c>
      <c r="C556" t="s">
        <v>1610</v>
      </c>
      <c r="D556">
        <v>5.0199999999999996</v>
      </c>
      <c r="E556">
        <v>1010</v>
      </c>
      <c r="F556" t="s">
        <v>16</v>
      </c>
      <c r="H556">
        <v>1</v>
      </c>
      <c r="I556">
        <v>2016</v>
      </c>
      <c r="J556" s="1">
        <v>134200</v>
      </c>
      <c r="K556" s="1">
        <v>110300</v>
      </c>
      <c r="L556" s="1">
        <v>244500</v>
      </c>
      <c r="M556" s="1">
        <v>244500</v>
      </c>
      <c r="N556" s="1">
        <v>244500</v>
      </c>
      <c r="O556" s="1">
        <f t="shared" si="56"/>
        <v>0</v>
      </c>
      <c r="P556" s="4">
        <f t="shared" si="57"/>
        <v>5735.97</v>
      </c>
      <c r="Q556" s="4">
        <f t="shared" si="58"/>
        <v>1142.6235059760957</v>
      </c>
      <c r="R556" s="2"/>
      <c r="T556" s="3">
        <f t="shared" si="59"/>
        <v>0</v>
      </c>
      <c r="U556" s="3">
        <f t="shared" si="61"/>
        <v>946.96151746569717</v>
      </c>
      <c r="V556" s="3">
        <f t="shared" si="62"/>
        <v>946.96151746569717</v>
      </c>
      <c r="X556" s="3">
        <f t="shared" si="60"/>
        <v>23.46</v>
      </c>
    </row>
    <row r="557" spans="1:24" x14ac:dyDescent="0.2">
      <c r="A557">
        <v>719</v>
      </c>
      <c r="B557" t="s">
        <v>496</v>
      </c>
      <c r="C557" t="s">
        <v>497</v>
      </c>
      <c r="D557">
        <v>7.5</v>
      </c>
      <c r="E557">
        <v>1010</v>
      </c>
      <c r="F557" t="s">
        <v>16</v>
      </c>
      <c r="G557" t="s">
        <v>98</v>
      </c>
      <c r="H557">
        <v>1</v>
      </c>
      <c r="I557">
        <v>2016</v>
      </c>
      <c r="J557" s="1">
        <v>222600</v>
      </c>
      <c r="K557" s="1">
        <v>143600</v>
      </c>
      <c r="L557" s="1">
        <v>366200</v>
      </c>
      <c r="M557" s="1">
        <v>366200</v>
      </c>
      <c r="N557" s="1">
        <v>366200</v>
      </c>
      <c r="O557" s="1">
        <f t="shared" si="56"/>
        <v>0</v>
      </c>
      <c r="P557" s="4">
        <f t="shared" si="57"/>
        <v>8591.0519999999997</v>
      </c>
      <c r="Q557" s="4">
        <f t="shared" si="58"/>
        <v>1145.4736</v>
      </c>
      <c r="R557" s="2"/>
      <c r="T557" s="3">
        <f t="shared" si="59"/>
        <v>0</v>
      </c>
      <c r="U557" s="3">
        <f t="shared" si="61"/>
        <v>1418.3120969159031</v>
      </c>
      <c r="V557" s="3">
        <f t="shared" si="62"/>
        <v>1418.3120969159031</v>
      </c>
      <c r="X557" s="3">
        <f t="shared" si="60"/>
        <v>23.46</v>
      </c>
    </row>
    <row r="558" spans="1:24" x14ac:dyDescent="0.2">
      <c r="A558">
        <v>1343</v>
      </c>
      <c r="B558" t="s">
        <v>1806</v>
      </c>
      <c r="C558" t="s">
        <v>1807</v>
      </c>
      <c r="D558">
        <v>5.47</v>
      </c>
      <c r="E558">
        <v>1010</v>
      </c>
      <c r="F558" t="s">
        <v>16</v>
      </c>
      <c r="G558" t="s">
        <v>98</v>
      </c>
      <c r="H558">
        <v>1</v>
      </c>
      <c r="I558">
        <v>2016</v>
      </c>
      <c r="J558" s="1">
        <v>111900</v>
      </c>
      <c r="K558" s="1">
        <v>160500</v>
      </c>
      <c r="L558" s="1">
        <v>272400</v>
      </c>
      <c r="M558" s="1">
        <v>272400</v>
      </c>
      <c r="N558" s="1">
        <v>272400</v>
      </c>
      <c r="O558" s="1">
        <f t="shared" si="56"/>
        <v>0</v>
      </c>
      <c r="P558" s="4">
        <f t="shared" si="57"/>
        <v>6390.5039999999999</v>
      </c>
      <c r="Q558" s="4">
        <f t="shared" si="58"/>
        <v>1168.2822669104205</v>
      </c>
      <c r="R558" s="2"/>
      <c r="T558" s="3">
        <f t="shared" si="59"/>
        <v>0</v>
      </c>
      <c r="U558" s="3">
        <f t="shared" si="61"/>
        <v>1055.019702894298</v>
      </c>
      <c r="V558" s="3">
        <f t="shared" si="62"/>
        <v>1055.019702894298</v>
      </c>
      <c r="X558" s="3">
        <f t="shared" si="60"/>
        <v>23.46</v>
      </c>
    </row>
    <row r="559" spans="1:24" x14ac:dyDescent="0.2">
      <c r="A559">
        <v>274</v>
      </c>
      <c r="B559" t="s">
        <v>1946</v>
      </c>
      <c r="C559" t="s">
        <v>1947</v>
      </c>
      <c r="D559">
        <v>6</v>
      </c>
      <c r="E559">
        <v>1010</v>
      </c>
      <c r="F559" t="s">
        <v>16</v>
      </c>
      <c r="G559" t="s">
        <v>98</v>
      </c>
      <c r="H559">
        <v>1</v>
      </c>
      <c r="I559">
        <v>2016</v>
      </c>
      <c r="J559" s="1">
        <v>197900</v>
      </c>
      <c r="K559" s="1">
        <v>101700</v>
      </c>
      <c r="L559" s="1">
        <v>299600</v>
      </c>
      <c r="M559" s="1">
        <v>299600</v>
      </c>
      <c r="N559" s="1">
        <v>299600</v>
      </c>
      <c r="O559" s="1">
        <f t="shared" si="56"/>
        <v>0</v>
      </c>
      <c r="P559" s="4">
        <f t="shared" si="57"/>
        <v>7028.6160000000009</v>
      </c>
      <c r="Q559" s="4">
        <f t="shared" si="58"/>
        <v>1171.4360000000001</v>
      </c>
      <c r="R559" s="2"/>
      <c r="T559" s="3">
        <f t="shared" si="59"/>
        <v>0</v>
      </c>
      <c r="U559" s="3">
        <f t="shared" si="61"/>
        <v>1160.3667510540813</v>
      </c>
      <c r="V559" s="3">
        <f t="shared" si="62"/>
        <v>1160.3667510540813</v>
      </c>
      <c r="X559" s="3">
        <f t="shared" si="60"/>
        <v>23.46</v>
      </c>
    </row>
    <row r="560" spans="1:24" x14ac:dyDescent="0.2">
      <c r="A560">
        <v>743</v>
      </c>
      <c r="B560" t="s">
        <v>510</v>
      </c>
      <c r="C560" t="s">
        <v>511</v>
      </c>
      <c r="D560">
        <v>9.32</v>
      </c>
      <c r="E560">
        <v>1010</v>
      </c>
      <c r="F560" t="s">
        <v>16</v>
      </c>
      <c r="G560" t="s">
        <v>98</v>
      </c>
      <c r="H560">
        <v>1</v>
      </c>
      <c r="I560">
        <v>2016</v>
      </c>
      <c r="J560" s="1">
        <v>254400</v>
      </c>
      <c r="K560" s="1">
        <v>215800</v>
      </c>
      <c r="L560" s="1">
        <v>470200</v>
      </c>
      <c r="M560" s="1">
        <v>470200</v>
      </c>
      <c r="N560" s="1">
        <v>470200</v>
      </c>
      <c r="O560" s="1">
        <f t="shared" si="56"/>
        <v>0</v>
      </c>
      <c r="P560" s="4">
        <f t="shared" si="57"/>
        <v>11030.892</v>
      </c>
      <c r="Q560" s="4">
        <f t="shared" si="58"/>
        <v>1183.5721030042919</v>
      </c>
      <c r="R560" s="2"/>
      <c r="T560" s="3">
        <f t="shared" si="59"/>
        <v>0</v>
      </c>
      <c r="U560" s="3">
        <f t="shared" si="61"/>
        <v>1821.1096339974265</v>
      </c>
      <c r="V560" s="3">
        <f t="shared" si="62"/>
        <v>1821.1096339974265</v>
      </c>
      <c r="X560" s="3">
        <f t="shared" si="60"/>
        <v>23.46</v>
      </c>
    </row>
    <row r="561" spans="1:24" x14ac:dyDescent="0.2">
      <c r="A561">
        <v>1023</v>
      </c>
      <c r="B561" t="s">
        <v>1491</v>
      </c>
      <c r="C561" t="s">
        <v>1492</v>
      </c>
      <c r="D561">
        <v>5.9</v>
      </c>
      <c r="E561">
        <v>1040</v>
      </c>
      <c r="F561" t="s">
        <v>289</v>
      </c>
      <c r="G561" t="s">
        <v>98</v>
      </c>
      <c r="H561">
        <v>1</v>
      </c>
      <c r="I561">
        <v>2016</v>
      </c>
      <c r="J561" s="1">
        <v>139700</v>
      </c>
      <c r="K561" s="1">
        <v>158800</v>
      </c>
      <c r="L561" s="1">
        <v>298500</v>
      </c>
      <c r="M561" s="1">
        <v>298500</v>
      </c>
      <c r="N561" s="1">
        <v>298500</v>
      </c>
      <c r="O561" s="1">
        <f t="shared" si="56"/>
        <v>0</v>
      </c>
      <c r="P561" s="4">
        <f t="shared" si="57"/>
        <v>7002.81</v>
      </c>
      <c r="Q561" s="4">
        <f t="shared" si="58"/>
        <v>1186.9169491525424</v>
      </c>
      <c r="R561" s="2"/>
      <c r="T561" s="3">
        <f t="shared" si="59"/>
        <v>0</v>
      </c>
      <c r="U561" s="3">
        <f t="shared" si="61"/>
        <v>1156.1063924887958</v>
      </c>
      <c r="V561" s="3">
        <f t="shared" si="62"/>
        <v>1156.1063924887958</v>
      </c>
      <c r="X561" s="3">
        <f t="shared" si="60"/>
        <v>23.46</v>
      </c>
    </row>
    <row r="562" spans="1:24" x14ac:dyDescent="0.2">
      <c r="A562">
        <v>969</v>
      </c>
      <c r="B562" t="s">
        <v>2027</v>
      </c>
      <c r="C562" t="s">
        <v>2028</v>
      </c>
      <c r="D562">
        <v>4.4000000000000004</v>
      </c>
      <c r="E562">
        <v>1010</v>
      </c>
      <c r="F562" t="s">
        <v>16</v>
      </c>
      <c r="G562" t="s">
        <v>98</v>
      </c>
      <c r="H562">
        <v>1</v>
      </c>
      <c r="I562">
        <v>2016</v>
      </c>
      <c r="J562" s="1">
        <v>118900</v>
      </c>
      <c r="K562" s="1">
        <v>103800</v>
      </c>
      <c r="L562" s="1">
        <v>222700</v>
      </c>
      <c r="M562" s="1">
        <v>222700</v>
      </c>
      <c r="N562" s="1">
        <v>222700</v>
      </c>
      <c r="O562" s="1">
        <f t="shared" si="56"/>
        <v>0</v>
      </c>
      <c r="P562" s="4">
        <f t="shared" si="57"/>
        <v>5224.5420000000004</v>
      </c>
      <c r="Q562" s="4">
        <f t="shared" si="58"/>
        <v>1187.3959090909091</v>
      </c>
      <c r="R562" s="2"/>
      <c r="T562" s="3">
        <f t="shared" si="59"/>
        <v>0</v>
      </c>
      <c r="U562" s="3">
        <f t="shared" si="61"/>
        <v>862.52895680822394</v>
      </c>
      <c r="V562" s="3">
        <f t="shared" si="62"/>
        <v>862.52895680822394</v>
      </c>
      <c r="X562" s="3">
        <f t="shared" si="60"/>
        <v>23.460000000000004</v>
      </c>
    </row>
    <row r="563" spans="1:24" x14ac:dyDescent="0.2">
      <c r="A563">
        <v>815</v>
      </c>
      <c r="B563" t="s">
        <v>958</v>
      </c>
      <c r="C563" t="s">
        <v>959</v>
      </c>
      <c r="D563">
        <v>10</v>
      </c>
      <c r="E563">
        <v>1090</v>
      </c>
      <c r="F563" t="s">
        <v>24</v>
      </c>
      <c r="G563" t="s">
        <v>98</v>
      </c>
      <c r="H563">
        <v>2</v>
      </c>
      <c r="I563">
        <v>2016</v>
      </c>
      <c r="J563" s="1">
        <v>334900</v>
      </c>
      <c r="K563" s="1">
        <v>200900</v>
      </c>
      <c r="L563" s="1">
        <v>535800</v>
      </c>
      <c r="M563" s="1">
        <v>535800</v>
      </c>
      <c r="N563" s="1">
        <v>535800</v>
      </c>
      <c r="O563" s="1">
        <f t="shared" si="56"/>
        <v>0</v>
      </c>
      <c r="P563" s="4">
        <f t="shared" si="57"/>
        <v>12569.867999999999</v>
      </c>
      <c r="Q563" s="4">
        <f t="shared" si="58"/>
        <v>1256.9867999999999</v>
      </c>
      <c r="R563" s="2"/>
      <c r="T563" s="3">
        <f t="shared" si="59"/>
        <v>0</v>
      </c>
      <c r="U563" s="3">
        <f t="shared" si="61"/>
        <v>2075.1819266180796</v>
      </c>
      <c r="V563" s="3">
        <f t="shared" si="62"/>
        <v>2075.1819266180796</v>
      </c>
      <c r="X563" s="3">
        <f t="shared" si="60"/>
        <v>23.46</v>
      </c>
    </row>
    <row r="564" spans="1:24" x14ac:dyDescent="0.2">
      <c r="A564">
        <v>843</v>
      </c>
      <c r="B564" t="s">
        <v>618</v>
      </c>
      <c r="C564" t="s">
        <v>619</v>
      </c>
      <c r="D564">
        <v>3.6</v>
      </c>
      <c r="E564">
        <v>1010</v>
      </c>
      <c r="F564" t="s">
        <v>16</v>
      </c>
      <c r="G564" t="s">
        <v>98</v>
      </c>
      <c r="H564">
        <v>1</v>
      </c>
      <c r="I564">
        <v>2016</v>
      </c>
      <c r="J564" s="1">
        <v>75700</v>
      </c>
      <c r="K564" s="1">
        <v>118000</v>
      </c>
      <c r="L564" s="1">
        <v>193700</v>
      </c>
      <c r="M564" s="1">
        <v>193700</v>
      </c>
      <c r="N564" s="1">
        <v>193700</v>
      </c>
      <c r="O564" s="1">
        <f t="shared" si="56"/>
        <v>0</v>
      </c>
      <c r="P564" s="4">
        <f t="shared" si="57"/>
        <v>4544.2020000000002</v>
      </c>
      <c r="Q564" s="4">
        <f t="shared" si="58"/>
        <v>1262.2783333333334</v>
      </c>
      <c r="R564" s="2"/>
      <c r="T564" s="3">
        <f t="shared" si="59"/>
        <v>0</v>
      </c>
      <c r="U564" s="3">
        <f t="shared" si="61"/>
        <v>750.21041281433747</v>
      </c>
      <c r="V564" s="3">
        <f t="shared" si="62"/>
        <v>750.21041281433747</v>
      </c>
      <c r="X564" s="3">
        <f t="shared" si="60"/>
        <v>23.46</v>
      </c>
    </row>
    <row r="565" spans="1:24" x14ac:dyDescent="0.2">
      <c r="A565">
        <v>1255</v>
      </c>
      <c r="B565" t="s">
        <v>1647</v>
      </c>
      <c r="C565" t="s">
        <v>1648</v>
      </c>
      <c r="D565">
        <v>7.6</v>
      </c>
      <c r="E565">
        <v>1010</v>
      </c>
      <c r="F565" t="s">
        <v>16</v>
      </c>
      <c r="G565" t="s">
        <v>1649</v>
      </c>
      <c r="H565">
        <v>1</v>
      </c>
      <c r="I565">
        <v>2016</v>
      </c>
      <c r="J565" s="1">
        <v>284600</v>
      </c>
      <c r="K565" s="1">
        <v>125300</v>
      </c>
      <c r="L565" s="1">
        <v>409900</v>
      </c>
      <c r="M565" s="1">
        <v>409900</v>
      </c>
      <c r="N565" s="1">
        <v>409900</v>
      </c>
      <c r="O565" s="1">
        <f t="shared" si="56"/>
        <v>0</v>
      </c>
      <c r="P565" s="4">
        <f t="shared" si="57"/>
        <v>9616.253999999999</v>
      </c>
      <c r="Q565" s="4">
        <f t="shared" si="58"/>
        <v>1265.2965789473683</v>
      </c>
      <c r="R565" s="2"/>
      <c r="T565" s="3">
        <f t="shared" si="59"/>
        <v>0</v>
      </c>
      <c r="U565" s="3">
        <f t="shared" si="61"/>
        <v>1587.5645235549662</v>
      </c>
      <c r="V565" s="3">
        <f t="shared" si="62"/>
        <v>1587.5645235549662</v>
      </c>
      <c r="X565" s="3">
        <f t="shared" si="60"/>
        <v>23.459999999999997</v>
      </c>
    </row>
    <row r="566" spans="1:24" x14ac:dyDescent="0.2">
      <c r="A566">
        <v>5</v>
      </c>
      <c r="B566" t="s">
        <v>200</v>
      </c>
      <c r="C566" t="s">
        <v>201</v>
      </c>
      <c r="D566">
        <v>3.9</v>
      </c>
      <c r="E566">
        <v>1010</v>
      </c>
      <c r="F566" t="s">
        <v>16</v>
      </c>
      <c r="G566" t="s">
        <v>17</v>
      </c>
      <c r="H566">
        <v>1</v>
      </c>
      <c r="I566">
        <v>2016</v>
      </c>
      <c r="J566" s="1">
        <v>80700</v>
      </c>
      <c r="K566" s="1">
        <v>130200</v>
      </c>
      <c r="L566" s="1">
        <v>210900</v>
      </c>
      <c r="M566" s="1">
        <v>210900</v>
      </c>
      <c r="N566" s="1">
        <v>210900</v>
      </c>
      <c r="O566" s="1">
        <f t="shared" si="56"/>
        <v>0</v>
      </c>
      <c r="P566" s="4">
        <f t="shared" si="57"/>
        <v>4947.7139999999999</v>
      </c>
      <c r="Q566" s="4">
        <f t="shared" si="58"/>
        <v>1268.6446153846155</v>
      </c>
      <c r="R566" s="2"/>
      <c r="T566" s="3">
        <f t="shared" si="59"/>
        <v>0</v>
      </c>
      <c r="U566" s="3">
        <f t="shared" si="61"/>
        <v>816.82692856243568</v>
      </c>
      <c r="V566" s="3">
        <f t="shared" si="62"/>
        <v>816.82692856243568</v>
      </c>
      <c r="X566" s="3">
        <f t="shared" si="60"/>
        <v>23.46</v>
      </c>
    </row>
    <row r="567" spans="1:24" x14ac:dyDescent="0.2">
      <c r="A567">
        <v>916</v>
      </c>
      <c r="B567" t="s">
        <v>1611</v>
      </c>
      <c r="C567" t="s">
        <v>1612</v>
      </c>
      <c r="D567">
        <v>5.25</v>
      </c>
      <c r="E567">
        <v>1010</v>
      </c>
      <c r="F567" t="s">
        <v>16</v>
      </c>
      <c r="G567" t="s">
        <v>98</v>
      </c>
      <c r="H567">
        <v>1</v>
      </c>
      <c r="I567">
        <v>2016</v>
      </c>
      <c r="J567" s="1">
        <v>143400</v>
      </c>
      <c r="K567" s="1">
        <v>141200</v>
      </c>
      <c r="L567" s="1">
        <v>284600</v>
      </c>
      <c r="M567" s="1">
        <v>284600</v>
      </c>
      <c r="N567" s="1">
        <v>284600</v>
      </c>
      <c r="O567" s="1">
        <f t="shared" si="56"/>
        <v>0</v>
      </c>
      <c r="P567" s="4">
        <f t="shared" si="57"/>
        <v>6676.7160000000003</v>
      </c>
      <c r="Q567" s="4">
        <f t="shared" si="58"/>
        <v>1271.7554285714286</v>
      </c>
      <c r="R567" s="2"/>
      <c r="T567" s="3">
        <f t="shared" si="59"/>
        <v>0</v>
      </c>
      <c r="U567" s="3">
        <f t="shared" si="61"/>
        <v>1102.2709524365539</v>
      </c>
      <c r="V567" s="3">
        <f t="shared" si="62"/>
        <v>1102.2709524365539</v>
      </c>
      <c r="X567" s="3">
        <f t="shared" si="60"/>
        <v>23.46</v>
      </c>
    </row>
    <row r="568" spans="1:24" x14ac:dyDescent="0.2">
      <c r="A568">
        <v>343</v>
      </c>
      <c r="B568" t="s">
        <v>1230</v>
      </c>
      <c r="C568" t="s">
        <v>1231</v>
      </c>
      <c r="D568">
        <v>7</v>
      </c>
      <c r="E568">
        <v>1010</v>
      </c>
      <c r="F568" t="s">
        <v>16</v>
      </c>
      <c r="H568">
        <v>1</v>
      </c>
      <c r="I568">
        <v>2016</v>
      </c>
      <c r="J568" s="1">
        <v>220700</v>
      </c>
      <c r="K568" s="1">
        <v>159000</v>
      </c>
      <c r="L568" s="1">
        <v>379700</v>
      </c>
      <c r="M568" s="1">
        <v>379700</v>
      </c>
      <c r="N568" s="1">
        <v>379700</v>
      </c>
      <c r="O568" s="1">
        <f t="shared" si="56"/>
        <v>0</v>
      </c>
      <c r="P568" s="4">
        <f t="shared" si="57"/>
        <v>8907.7620000000006</v>
      </c>
      <c r="Q568" s="4">
        <f t="shared" si="58"/>
        <v>1272.5374285714286</v>
      </c>
      <c r="R568" s="2"/>
      <c r="T568" s="3">
        <f t="shared" si="59"/>
        <v>0</v>
      </c>
      <c r="U568" s="3">
        <f t="shared" si="61"/>
        <v>1470.5983156716777</v>
      </c>
      <c r="V568" s="3">
        <f t="shared" si="62"/>
        <v>1470.5983156716777</v>
      </c>
      <c r="X568" s="3">
        <f t="shared" si="60"/>
        <v>23.46</v>
      </c>
    </row>
    <row r="569" spans="1:24" x14ac:dyDescent="0.2">
      <c r="A569">
        <v>449</v>
      </c>
      <c r="B569" t="s">
        <v>1174</v>
      </c>
      <c r="C569" t="s">
        <v>1175</v>
      </c>
      <c r="D569">
        <v>3.5</v>
      </c>
      <c r="E569">
        <v>1010</v>
      </c>
      <c r="F569" t="s">
        <v>16</v>
      </c>
      <c r="G569" t="s">
        <v>98</v>
      </c>
      <c r="H569">
        <v>1</v>
      </c>
      <c r="I569">
        <v>2016</v>
      </c>
      <c r="J569" s="1">
        <v>25800</v>
      </c>
      <c r="K569" s="1">
        <v>165900</v>
      </c>
      <c r="L569" s="1">
        <v>191700</v>
      </c>
      <c r="M569" s="1">
        <v>191700</v>
      </c>
      <c r="N569" s="1">
        <v>191700</v>
      </c>
      <c r="O569" s="1">
        <f t="shared" si="56"/>
        <v>0</v>
      </c>
      <c r="P569" s="4">
        <f t="shared" si="57"/>
        <v>4497.2820000000002</v>
      </c>
      <c r="Q569" s="4">
        <f t="shared" si="58"/>
        <v>1284.9377142857143</v>
      </c>
      <c r="R569" s="2"/>
      <c r="T569" s="3">
        <f t="shared" si="59"/>
        <v>0</v>
      </c>
      <c r="U569" s="3">
        <f t="shared" si="61"/>
        <v>742.46430633200055</v>
      </c>
      <c r="V569" s="3">
        <f t="shared" si="62"/>
        <v>742.46430633200055</v>
      </c>
      <c r="X569" s="3">
        <f t="shared" si="60"/>
        <v>23.46</v>
      </c>
    </row>
    <row r="570" spans="1:24" x14ac:dyDescent="0.2">
      <c r="A570">
        <v>982</v>
      </c>
      <c r="B570" t="s">
        <v>1442</v>
      </c>
      <c r="C570" t="s">
        <v>1443</v>
      </c>
      <c r="D570">
        <v>3.2</v>
      </c>
      <c r="E570">
        <v>1010</v>
      </c>
      <c r="F570" t="s">
        <v>16</v>
      </c>
      <c r="G570" t="s">
        <v>98</v>
      </c>
      <c r="H570">
        <v>1</v>
      </c>
      <c r="I570">
        <v>2016</v>
      </c>
      <c r="J570" s="1">
        <v>72500</v>
      </c>
      <c r="K570" s="1">
        <v>104800</v>
      </c>
      <c r="L570" s="1">
        <v>177300</v>
      </c>
      <c r="M570" s="1">
        <v>177300</v>
      </c>
      <c r="N570" s="1">
        <v>177300</v>
      </c>
      <c r="O570" s="1">
        <f t="shared" si="56"/>
        <v>0</v>
      </c>
      <c r="P570" s="4">
        <f t="shared" si="57"/>
        <v>4159.4580000000005</v>
      </c>
      <c r="Q570" s="4">
        <f t="shared" si="58"/>
        <v>1299.8306250000001</v>
      </c>
      <c r="R570" s="2"/>
      <c r="T570" s="3">
        <f t="shared" si="59"/>
        <v>0</v>
      </c>
      <c r="U570" s="3">
        <f t="shared" si="61"/>
        <v>686.69233965917431</v>
      </c>
      <c r="V570" s="3">
        <f t="shared" si="62"/>
        <v>686.69233965917431</v>
      </c>
      <c r="X570" s="3">
        <f t="shared" si="60"/>
        <v>23.46</v>
      </c>
    </row>
    <row r="571" spans="1:24" x14ac:dyDescent="0.2">
      <c r="A571">
        <v>738</v>
      </c>
      <c r="B571" t="s">
        <v>502</v>
      </c>
      <c r="C571" t="s">
        <v>503</v>
      </c>
      <c r="D571">
        <v>9.5500000000000007</v>
      </c>
      <c r="E571">
        <v>1010</v>
      </c>
      <c r="F571" t="s">
        <v>16</v>
      </c>
      <c r="G571" t="s">
        <v>98</v>
      </c>
      <c r="H571">
        <v>1</v>
      </c>
      <c r="I571">
        <v>2016</v>
      </c>
      <c r="J571" s="1">
        <v>354000</v>
      </c>
      <c r="K571" s="1">
        <v>183600</v>
      </c>
      <c r="L571" s="1">
        <v>537600</v>
      </c>
      <c r="M571" s="1">
        <v>537600</v>
      </c>
      <c r="N571" s="1">
        <v>537600</v>
      </c>
      <c r="O571" s="1">
        <f t="shared" si="56"/>
        <v>0</v>
      </c>
      <c r="P571" s="4">
        <f t="shared" si="57"/>
        <v>12612.096000000001</v>
      </c>
      <c r="Q571" s="4">
        <f t="shared" si="58"/>
        <v>1320.6383246073299</v>
      </c>
      <c r="R571" s="2"/>
      <c r="T571" s="3">
        <f t="shared" si="59"/>
        <v>0</v>
      </c>
      <c r="U571" s="3">
        <f t="shared" si="61"/>
        <v>2082.1534224521833</v>
      </c>
      <c r="V571" s="3">
        <f t="shared" si="62"/>
        <v>2082.1534224521833</v>
      </c>
      <c r="X571" s="3">
        <f t="shared" si="60"/>
        <v>23.46</v>
      </c>
    </row>
    <row r="572" spans="1:24" x14ac:dyDescent="0.2">
      <c r="A572">
        <v>964</v>
      </c>
      <c r="B572" t="s">
        <v>2163</v>
      </c>
      <c r="C572" t="s">
        <v>2164</v>
      </c>
      <c r="D572">
        <v>4.0999999999999996</v>
      </c>
      <c r="E572">
        <v>1010</v>
      </c>
      <c r="F572" t="s">
        <v>16</v>
      </c>
      <c r="G572" t="s">
        <v>17</v>
      </c>
      <c r="H572">
        <v>1</v>
      </c>
      <c r="I572">
        <v>2016</v>
      </c>
      <c r="J572" s="1">
        <v>79100</v>
      </c>
      <c r="K572" s="1">
        <v>153500</v>
      </c>
      <c r="L572" s="1">
        <v>232600</v>
      </c>
      <c r="M572" s="1">
        <v>232600</v>
      </c>
      <c r="N572" s="1">
        <v>232600</v>
      </c>
      <c r="O572" s="1">
        <f t="shared" si="56"/>
        <v>0</v>
      </c>
      <c r="P572" s="4">
        <f t="shared" si="57"/>
        <v>5456.7960000000003</v>
      </c>
      <c r="Q572" s="4">
        <f t="shared" si="58"/>
        <v>1330.9258536585369</v>
      </c>
      <c r="R572" s="2"/>
      <c r="T572" s="3">
        <f t="shared" si="59"/>
        <v>0</v>
      </c>
      <c r="U572" s="3">
        <f t="shared" si="61"/>
        <v>900.87218389579198</v>
      </c>
      <c r="V572" s="3">
        <f t="shared" si="62"/>
        <v>900.87218389579198</v>
      </c>
      <c r="X572" s="3">
        <f t="shared" si="60"/>
        <v>23.46</v>
      </c>
    </row>
    <row r="573" spans="1:24" x14ac:dyDescent="0.2">
      <c r="A573">
        <v>1020</v>
      </c>
      <c r="B573" t="s">
        <v>1489</v>
      </c>
      <c r="C573" t="s">
        <v>1490</v>
      </c>
      <c r="D573">
        <v>4.0999999999999996</v>
      </c>
      <c r="E573">
        <v>1010</v>
      </c>
      <c r="F573" t="s">
        <v>16</v>
      </c>
      <c r="G573" t="s">
        <v>98</v>
      </c>
      <c r="H573">
        <v>1</v>
      </c>
      <c r="I573">
        <v>2016</v>
      </c>
      <c r="J573" s="1">
        <v>102200</v>
      </c>
      <c r="K573" s="1">
        <v>131400</v>
      </c>
      <c r="L573" s="1">
        <v>233600</v>
      </c>
      <c r="M573" s="1">
        <v>233600</v>
      </c>
      <c r="N573" s="1">
        <v>233600</v>
      </c>
      <c r="O573" s="1">
        <f t="shared" si="56"/>
        <v>0</v>
      </c>
      <c r="P573" s="4">
        <f t="shared" si="57"/>
        <v>5480.2560000000003</v>
      </c>
      <c r="Q573" s="4">
        <f t="shared" si="58"/>
        <v>1336.6478048780489</v>
      </c>
      <c r="R573" s="2"/>
      <c r="T573" s="3">
        <f t="shared" si="59"/>
        <v>0</v>
      </c>
      <c r="U573" s="3">
        <f t="shared" si="61"/>
        <v>904.74523713696055</v>
      </c>
      <c r="V573" s="3">
        <f t="shared" si="62"/>
        <v>904.74523713696055</v>
      </c>
      <c r="X573" s="3">
        <f t="shared" si="60"/>
        <v>23.46</v>
      </c>
    </row>
    <row r="574" spans="1:24" x14ac:dyDescent="0.2">
      <c r="A574">
        <v>486</v>
      </c>
      <c r="B574" t="s">
        <v>805</v>
      </c>
      <c r="C574" t="s">
        <v>806</v>
      </c>
      <c r="D574">
        <v>8.16</v>
      </c>
      <c r="E574">
        <v>1110</v>
      </c>
      <c r="F574" t="s">
        <v>807</v>
      </c>
      <c r="G574" t="s">
        <v>98</v>
      </c>
      <c r="H574">
        <v>1</v>
      </c>
      <c r="I574">
        <v>2016</v>
      </c>
      <c r="J574" s="1">
        <v>269200</v>
      </c>
      <c r="K574" s="1">
        <v>196800</v>
      </c>
      <c r="L574" s="1">
        <v>466000</v>
      </c>
      <c r="M574" s="1">
        <v>466000</v>
      </c>
      <c r="N574" s="1">
        <v>466000</v>
      </c>
      <c r="O574" s="1">
        <f t="shared" si="56"/>
        <v>0</v>
      </c>
      <c r="P574" s="4">
        <f t="shared" si="57"/>
        <v>10932.36</v>
      </c>
      <c r="Q574" s="4">
        <f t="shared" si="58"/>
        <v>1339.75</v>
      </c>
      <c r="R574" s="2"/>
      <c r="T574" s="3">
        <f t="shared" si="59"/>
        <v>0</v>
      </c>
      <c r="U574" s="3">
        <f t="shared" si="61"/>
        <v>1804.842810384519</v>
      </c>
      <c r="V574" s="3">
        <f t="shared" si="62"/>
        <v>1804.842810384519</v>
      </c>
      <c r="X574" s="3">
        <f t="shared" si="60"/>
        <v>23.46</v>
      </c>
    </row>
    <row r="575" spans="1:24" x14ac:dyDescent="0.2">
      <c r="A575">
        <v>303</v>
      </c>
      <c r="B575" t="s">
        <v>1968</v>
      </c>
      <c r="C575" t="s">
        <v>1969</v>
      </c>
      <c r="D575">
        <v>7.9</v>
      </c>
      <c r="E575">
        <v>1040</v>
      </c>
      <c r="F575" t="s">
        <v>289</v>
      </c>
      <c r="G575" t="s">
        <v>98</v>
      </c>
      <c r="H575">
        <v>2</v>
      </c>
      <c r="I575">
        <v>2016</v>
      </c>
      <c r="J575" s="1">
        <v>310800</v>
      </c>
      <c r="K575" s="1">
        <v>142900</v>
      </c>
      <c r="L575" s="1">
        <v>453700</v>
      </c>
      <c r="M575" s="1">
        <v>453700</v>
      </c>
      <c r="N575" s="1">
        <v>453700</v>
      </c>
      <c r="O575" s="1">
        <f t="shared" si="56"/>
        <v>0</v>
      </c>
      <c r="P575" s="4">
        <f t="shared" si="57"/>
        <v>10643.802</v>
      </c>
      <c r="Q575" s="4">
        <f t="shared" si="58"/>
        <v>1347.3167088607595</v>
      </c>
      <c r="R575" s="2"/>
      <c r="T575" s="3">
        <f t="shared" si="59"/>
        <v>0</v>
      </c>
      <c r="U575" s="3">
        <f t="shared" si="61"/>
        <v>1757.2042555181463</v>
      </c>
      <c r="V575" s="3">
        <f t="shared" si="62"/>
        <v>1757.2042555181463</v>
      </c>
      <c r="X575" s="3">
        <f t="shared" si="60"/>
        <v>23.46</v>
      </c>
    </row>
    <row r="576" spans="1:24" x14ac:dyDescent="0.2">
      <c r="A576">
        <v>1484</v>
      </c>
      <c r="B576" t="s">
        <v>1068</v>
      </c>
      <c r="C576" t="s">
        <v>1069</v>
      </c>
      <c r="D576">
        <v>3.67</v>
      </c>
      <c r="E576">
        <v>1010</v>
      </c>
      <c r="F576" t="s">
        <v>16</v>
      </c>
      <c r="G576" t="s">
        <v>312</v>
      </c>
      <c r="H576">
        <v>1</v>
      </c>
      <c r="I576">
        <v>2016</v>
      </c>
      <c r="J576" s="1">
        <v>87300</v>
      </c>
      <c r="K576" s="1">
        <v>123600</v>
      </c>
      <c r="L576" s="1">
        <v>210900</v>
      </c>
      <c r="M576" s="1">
        <v>210900</v>
      </c>
      <c r="N576" s="1">
        <v>210900</v>
      </c>
      <c r="O576" s="1">
        <f t="shared" si="56"/>
        <v>0</v>
      </c>
      <c r="P576" s="4">
        <f t="shared" si="57"/>
        <v>4947.7139999999999</v>
      </c>
      <c r="Q576" s="4">
        <f t="shared" si="58"/>
        <v>1348.150953678474</v>
      </c>
      <c r="R576" s="2"/>
      <c r="T576" s="3">
        <f t="shared" si="59"/>
        <v>0</v>
      </c>
      <c r="U576" s="3">
        <f t="shared" si="61"/>
        <v>816.82692856243568</v>
      </c>
      <c r="V576" s="3">
        <f t="shared" si="62"/>
        <v>816.82692856243568</v>
      </c>
      <c r="X576" s="3">
        <f t="shared" si="60"/>
        <v>23.46</v>
      </c>
    </row>
    <row r="577" spans="1:24" x14ac:dyDescent="0.2">
      <c r="A577">
        <v>720</v>
      </c>
      <c r="B577" t="s">
        <v>1954</v>
      </c>
      <c r="C577" t="s">
        <v>1955</v>
      </c>
      <c r="D577">
        <v>5.04</v>
      </c>
      <c r="E577">
        <v>1010</v>
      </c>
      <c r="F577" t="s">
        <v>16</v>
      </c>
      <c r="G577" t="s">
        <v>98</v>
      </c>
      <c r="H577">
        <v>1</v>
      </c>
      <c r="I577">
        <v>2016</v>
      </c>
      <c r="J577" s="1">
        <v>153400</v>
      </c>
      <c r="K577" s="1">
        <v>137000</v>
      </c>
      <c r="L577" s="1">
        <v>290400</v>
      </c>
      <c r="M577" s="1">
        <v>290400</v>
      </c>
      <c r="N577" s="1">
        <v>290400</v>
      </c>
      <c r="O577" s="1">
        <f t="shared" si="56"/>
        <v>0</v>
      </c>
      <c r="P577" s="4">
        <f t="shared" si="57"/>
        <v>6812.7839999999997</v>
      </c>
      <c r="Q577" s="4">
        <f t="shared" si="58"/>
        <v>1351.742857142857</v>
      </c>
      <c r="R577" s="2"/>
      <c r="T577" s="3">
        <f t="shared" si="59"/>
        <v>0</v>
      </c>
      <c r="U577" s="3">
        <f t="shared" si="61"/>
        <v>1124.734661235331</v>
      </c>
      <c r="V577" s="3">
        <f t="shared" si="62"/>
        <v>1124.734661235331</v>
      </c>
      <c r="X577" s="3">
        <f t="shared" si="60"/>
        <v>23.46</v>
      </c>
    </row>
    <row r="578" spans="1:24" x14ac:dyDescent="0.2">
      <c r="A578">
        <v>547</v>
      </c>
      <c r="B578" t="s">
        <v>886</v>
      </c>
      <c r="C578" t="s">
        <v>887</v>
      </c>
      <c r="D578">
        <v>5.59</v>
      </c>
      <c r="E578">
        <v>1010</v>
      </c>
      <c r="F578" t="s">
        <v>16</v>
      </c>
      <c r="G578" t="s">
        <v>98</v>
      </c>
      <c r="H578">
        <v>1</v>
      </c>
      <c r="I578">
        <v>2016</v>
      </c>
      <c r="J578" s="1">
        <v>168900</v>
      </c>
      <c r="K578" s="1">
        <v>156700</v>
      </c>
      <c r="L578" s="1">
        <v>325600</v>
      </c>
      <c r="M578" s="1">
        <v>325600</v>
      </c>
      <c r="N578" s="1">
        <v>325600</v>
      </c>
      <c r="O578" s="1">
        <f t="shared" si="56"/>
        <v>0</v>
      </c>
      <c r="P578" s="4">
        <f t="shared" si="57"/>
        <v>7638.5760000000009</v>
      </c>
      <c r="Q578" s="4">
        <f t="shared" si="58"/>
        <v>1366.4715563506263</v>
      </c>
      <c r="R578" s="2"/>
      <c r="T578" s="3">
        <f t="shared" si="59"/>
        <v>0</v>
      </c>
      <c r="U578" s="3">
        <f t="shared" si="61"/>
        <v>1261.0661353244623</v>
      </c>
      <c r="V578" s="3">
        <f t="shared" si="62"/>
        <v>1261.0661353244623</v>
      </c>
      <c r="X578" s="3">
        <f t="shared" si="60"/>
        <v>23.46</v>
      </c>
    </row>
    <row r="579" spans="1:24" x14ac:dyDescent="0.2">
      <c r="A579">
        <v>473</v>
      </c>
      <c r="B579" t="s">
        <v>785</v>
      </c>
      <c r="C579" t="s">
        <v>786</v>
      </c>
      <c r="D579">
        <v>10.4</v>
      </c>
      <c r="E579">
        <v>1010</v>
      </c>
      <c r="F579" t="s">
        <v>16</v>
      </c>
      <c r="G579" t="s">
        <v>98</v>
      </c>
      <c r="H579">
        <v>1</v>
      </c>
      <c r="I579">
        <v>2016</v>
      </c>
      <c r="J579" s="1">
        <v>427400</v>
      </c>
      <c r="K579" s="1">
        <v>186100</v>
      </c>
      <c r="L579" s="1">
        <v>613500</v>
      </c>
      <c r="M579" s="1">
        <v>613500</v>
      </c>
      <c r="N579" s="1">
        <v>613500</v>
      </c>
      <c r="O579" s="1">
        <f t="shared" si="56"/>
        <v>0</v>
      </c>
      <c r="P579" s="4">
        <f t="shared" si="57"/>
        <v>14392.710000000001</v>
      </c>
      <c r="Q579" s="4">
        <f t="shared" si="58"/>
        <v>1383.9144230769232</v>
      </c>
      <c r="R579" s="2"/>
      <c r="T579" s="3">
        <f t="shared" si="59"/>
        <v>0</v>
      </c>
      <c r="U579" s="3">
        <f t="shared" si="61"/>
        <v>2376.118163456872</v>
      </c>
      <c r="V579" s="3">
        <f t="shared" si="62"/>
        <v>2376.118163456872</v>
      </c>
      <c r="X579" s="3">
        <f t="shared" si="60"/>
        <v>23.46</v>
      </c>
    </row>
    <row r="580" spans="1:24" x14ac:dyDescent="0.2">
      <c r="A580">
        <v>1195</v>
      </c>
      <c r="B580" t="s">
        <v>1781</v>
      </c>
      <c r="C580" t="s">
        <v>1782</v>
      </c>
      <c r="D580">
        <v>7.02</v>
      </c>
      <c r="E580">
        <v>1010</v>
      </c>
      <c r="F580" t="s">
        <v>16</v>
      </c>
      <c r="H580">
        <v>1</v>
      </c>
      <c r="I580">
        <v>2016</v>
      </c>
      <c r="J580" s="1">
        <v>289100</v>
      </c>
      <c r="K580" s="1">
        <v>125600</v>
      </c>
      <c r="L580" s="1">
        <v>414700</v>
      </c>
      <c r="M580" s="1">
        <v>414700</v>
      </c>
      <c r="N580" s="1">
        <v>414700</v>
      </c>
      <c r="O580" s="1">
        <f t="shared" si="56"/>
        <v>0</v>
      </c>
      <c r="P580" s="4">
        <f t="shared" si="57"/>
        <v>9728.862000000001</v>
      </c>
      <c r="Q580" s="4">
        <f t="shared" si="58"/>
        <v>1385.877777777778</v>
      </c>
      <c r="R580" s="2"/>
      <c r="T580" s="3">
        <f t="shared" si="59"/>
        <v>0</v>
      </c>
      <c r="U580" s="3">
        <f t="shared" si="61"/>
        <v>1606.1551791125751</v>
      </c>
      <c r="V580" s="3">
        <f t="shared" si="62"/>
        <v>1606.1551791125751</v>
      </c>
      <c r="X580" s="3">
        <f t="shared" si="60"/>
        <v>23.460000000000004</v>
      </c>
    </row>
    <row r="581" spans="1:24" x14ac:dyDescent="0.2">
      <c r="A581">
        <v>808</v>
      </c>
      <c r="B581" t="s">
        <v>946</v>
      </c>
      <c r="C581" t="s">
        <v>947</v>
      </c>
      <c r="D581">
        <v>6.4</v>
      </c>
      <c r="E581">
        <v>1010</v>
      </c>
      <c r="F581" t="s">
        <v>16</v>
      </c>
      <c r="G581" t="s">
        <v>98</v>
      </c>
      <c r="H581">
        <v>1</v>
      </c>
      <c r="I581">
        <v>2016</v>
      </c>
      <c r="J581" s="1">
        <v>227400</v>
      </c>
      <c r="K581" s="1">
        <v>162700</v>
      </c>
      <c r="L581" s="1">
        <v>390100</v>
      </c>
      <c r="M581" s="1">
        <v>390100</v>
      </c>
      <c r="N581" s="1">
        <v>390100</v>
      </c>
      <c r="O581" s="1">
        <f t="shared" si="56"/>
        <v>0</v>
      </c>
      <c r="P581" s="4">
        <f t="shared" si="57"/>
        <v>9151.746000000001</v>
      </c>
      <c r="Q581" s="4">
        <f t="shared" si="58"/>
        <v>1429.9603125000001</v>
      </c>
      <c r="R581" s="2"/>
      <c r="T581" s="3">
        <f t="shared" si="59"/>
        <v>0</v>
      </c>
      <c r="U581" s="3">
        <f t="shared" si="61"/>
        <v>1510.8780693798301</v>
      </c>
      <c r="V581" s="3">
        <f t="shared" si="62"/>
        <v>1510.8780693798301</v>
      </c>
      <c r="X581" s="3">
        <f t="shared" si="60"/>
        <v>23.46</v>
      </c>
    </row>
    <row r="582" spans="1:24" x14ac:dyDescent="0.2">
      <c r="A582">
        <v>1274</v>
      </c>
      <c r="B582" t="s">
        <v>1676</v>
      </c>
      <c r="C582" t="s">
        <v>1677</v>
      </c>
      <c r="D582">
        <v>7</v>
      </c>
      <c r="E582">
        <v>1010</v>
      </c>
      <c r="F582" t="s">
        <v>16</v>
      </c>
      <c r="G582" t="s">
        <v>312</v>
      </c>
      <c r="H582">
        <v>1</v>
      </c>
      <c r="I582">
        <v>2016</v>
      </c>
      <c r="J582" s="1">
        <v>306100</v>
      </c>
      <c r="K582" s="1">
        <v>128300</v>
      </c>
      <c r="L582" s="1">
        <v>434400</v>
      </c>
      <c r="M582" s="1">
        <v>434400</v>
      </c>
      <c r="N582" s="1">
        <v>434400</v>
      </c>
      <c r="O582" s="1">
        <f t="shared" ref="O582:O645" si="63">N582-M582</f>
        <v>0</v>
      </c>
      <c r="P582" s="4">
        <f t="shared" ref="P582:P645" si="64">N582/1000*S$5</f>
        <v>10191.023999999999</v>
      </c>
      <c r="Q582" s="4">
        <f t="shared" ref="Q582:Q645" si="65">IF(OR(P582=0, D582=0),"-",P582/D582)</f>
        <v>1455.8605714285713</v>
      </c>
      <c r="R582" s="2"/>
      <c r="T582" s="3">
        <f t="shared" ref="T582:T645" si="66">S$3*(O582/1000)</f>
        <v>0</v>
      </c>
      <c r="U582" s="3">
        <f t="shared" si="61"/>
        <v>1682.4543279635943</v>
      </c>
      <c r="V582" s="3">
        <f t="shared" si="62"/>
        <v>1682.4543279635943</v>
      </c>
      <c r="X582" s="3">
        <f t="shared" ref="X582:X645" si="67">P582/(M582/1000)</f>
        <v>23.46</v>
      </c>
    </row>
    <row r="583" spans="1:24" x14ac:dyDescent="0.2">
      <c r="A583">
        <v>1035</v>
      </c>
      <c r="B583" t="s">
        <v>1511</v>
      </c>
      <c r="C583" t="s">
        <v>1512</v>
      </c>
      <c r="D583">
        <v>5.37</v>
      </c>
      <c r="E583">
        <v>1010</v>
      </c>
      <c r="F583" t="s">
        <v>16</v>
      </c>
      <c r="G583" t="s">
        <v>98</v>
      </c>
      <c r="H583">
        <v>1</v>
      </c>
      <c r="I583">
        <v>2016</v>
      </c>
      <c r="J583" s="1">
        <v>140800</v>
      </c>
      <c r="K583" s="1">
        <v>195200</v>
      </c>
      <c r="L583" s="1">
        <v>336000</v>
      </c>
      <c r="M583" s="1">
        <v>336000</v>
      </c>
      <c r="N583" s="1">
        <v>336000</v>
      </c>
      <c r="O583" s="1">
        <f t="shared" si="63"/>
        <v>0</v>
      </c>
      <c r="P583" s="4">
        <f t="shared" si="64"/>
        <v>7882.56</v>
      </c>
      <c r="Q583" s="4">
        <f t="shared" si="65"/>
        <v>1467.8882681564246</v>
      </c>
      <c r="R583" s="2"/>
      <c r="T583" s="3">
        <f t="shared" si="66"/>
        <v>0</v>
      </c>
      <c r="U583" s="3">
        <f t="shared" ref="U583:U646" si="68">U$5*(N583/1000)</f>
        <v>1301.3458890326144</v>
      </c>
      <c r="V583" s="3">
        <f t="shared" ref="V583:V646" si="69">T583+U583</f>
        <v>1301.3458890326144</v>
      </c>
      <c r="X583" s="3">
        <f t="shared" si="67"/>
        <v>23.46</v>
      </c>
    </row>
    <row r="584" spans="1:24" x14ac:dyDescent="0.2">
      <c r="A584">
        <v>1323</v>
      </c>
      <c r="B584" t="s">
        <v>1706</v>
      </c>
      <c r="C584" t="s">
        <v>1707</v>
      </c>
      <c r="D584">
        <v>8.6</v>
      </c>
      <c r="E584">
        <v>1010</v>
      </c>
      <c r="F584" t="s">
        <v>16</v>
      </c>
      <c r="G584" t="s">
        <v>98</v>
      </c>
      <c r="H584">
        <v>1</v>
      </c>
      <c r="I584">
        <v>2016</v>
      </c>
      <c r="J584" s="1">
        <v>368900</v>
      </c>
      <c r="K584" s="1">
        <v>171300</v>
      </c>
      <c r="L584" s="1">
        <v>540200</v>
      </c>
      <c r="M584" s="1">
        <v>540200</v>
      </c>
      <c r="N584" s="1">
        <v>540200</v>
      </c>
      <c r="O584" s="1">
        <f t="shared" si="63"/>
        <v>0</v>
      </c>
      <c r="P584" s="4">
        <f t="shared" si="64"/>
        <v>12673.092000000002</v>
      </c>
      <c r="Q584" s="4">
        <f t="shared" si="65"/>
        <v>1473.6153488372097</v>
      </c>
      <c r="R584" s="2"/>
      <c r="T584" s="3">
        <f t="shared" si="66"/>
        <v>0</v>
      </c>
      <c r="U584" s="3">
        <f t="shared" si="68"/>
        <v>2092.2233608792212</v>
      </c>
      <c r="V584" s="3">
        <f t="shared" si="69"/>
        <v>2092.2233608792212</v>
      </c>
      <c r="X584" s="3">
        <f t="shared" si="67"/>
        <v>23.46</v>
      </c>
    </row>
    <row r="585" spans="1:24" x14ac:dyDescent="0.2">
      <c r="A585">
        <v>327</v>
      </c>
      <c r="B585" t="s">
        <v>1336</v>
      </c>
      <c r="C585" t="s">
        <v>1337</v>
      </c>
      <c r="D585">
        <v>4.3</v>
      </c>
      <c r="E585">
        <v>1030</v>
      </c>
      <c r="F585" t="s">
        <v>161</v>
      </c>
      <c r="G585" t="s">
        <v>98</v>
      </c>
      <c r="H585">
        <v>1</v>
      </c>
      <c r="I585">
        <v>2016</v>
      </c>
      <c r="J585" s="1">
        <v>166900</v>
      </c>
      <c r="K585" s="1">
        <v>103600</v>
      </c>
      <c r="L585" s="1">
        <v>270500</v>
      </c>
      <c r="M585" s="1">
        <v>270500</v>
      </c>
      <c r="N585" s="1">
        <v>270500</v>
      </c>
      <c r="O585" s="1">
        <f t="shared" si="63"/>
        <v>0</v>
      </c>
      <c r="P585" s="4">
        <f t="shared" si="64"/>
        <v>6345.93</v>
      </c>
      <c r="Q585" s="4">
        <f t="shared" si="65"/>
        <v>1475.7976744186049</v>
      </c>
      <c r="R585" s="2"/>
      <c r="T585" s="3">
        <f t="shared" si="66"/>
        <v>0</v>
      </c>
      <c r="U585" s="3">
        <f t="shared" si="68"/>
        <v>1047.6609017360781</v>
      </c>
      <c r="V585" s="3">
        <f t="shared" si="69"/>
        <v>1047.6609017360781</v>
      </c>
      <c r="X585" s="3">
        <f t="shared" si="67"/>
        <v>23.46</v>
      </c>
    </row>
    <row r="586" spans="1:24" x14ac:dyDescent="0.2">
      <c r="A586">
        <v>1004</v>
      </c>
      <c r="B586" t="s">
        <v>1473</v>
      </c>
      <c r="C586" t="s">
        <v>1474</v>
      </c>
      <c r="D586">
        <v>7.2</v>
      </c>
      <c r="E586">
        <v>1010</v>
      </c>
      <c r="F586" t="s">
        <v>16</v>
      </c>
      <c r="G586" t="s">
        <v>98</v>
      </c>
      <c r="H586">
        <v>1</v>
      </c>
      <c r="I586">
        <v>2016</v>
      </c>
      <c r="J586" s="1">
        <v>289200</v>
      </c>
      <c r="K586" s="1">
        <v>166000</v>
      </c>
      <c r="L586" s="1">
        <v>455200</v>
      </c>
      <c r="M586" s="1">
        <v>455200</v>
      </c>
      <c r="N586" s="1">
        <v>455200</v>
      </c>
      <c r="O586" s="1">
        <f t="shared" si="63"/>
        <v>0</v>
      </c>
      <c r="P586" s="4">
        <f t="shared" si="64"/>
        <v>10678.992</v>
      </c>
      <c r="Q586" s="4">
        <f t="shared" si="65"/>
        <v>1483.1933333333334</v>
      </c>
      <c r="R586" s="2"/>
      <c r="T586" s="3">
        <f t="shared" si="66"/>
        <v>0</v>
      </c>
      <c r="U586" s="3">
        <f t="shared" si="68"/>
        <v>1763.0138353798991</v>
      </c>
      <c r="V586" s="3">
        <f t="shared" si="69"/>
        <v>1763.0138353798991</v>
      </c>
      <c r="X586" s="3">
        <f t="shared" si="67"/>
        <v>23.46</v>
      </c>
    </row>
    <row r="587" spans="1:24" x14ac:dyDescent="0.2">
      <c r="A587">
        <v>518</v>
      </c>
      <c r="B587" t="s">
        <v>2231</v>
      </c>
      <c r="C587" t="s">
        <v>2232</v>
      </c>
      <c r="D587">
        <v>7.1</v>
      </c>
      <c r="E587">
        <v>1010</v>
      </c>
      <c r="F587" t="s">
        <v>16</v>
      </c>
      <c r="G587" t="s">
        <v>98</v>
      </c>
      <c r="H587">
        <v>1</v>
      </c>
      <c r="I587">
        <v>2016</v>
      </c>
      <c r="J587" s="1">
        <v>275100</v>
      </c>
      <c r="K587" s="1">
        <v>177700</v>
      </c>
      <c r="L587" s="1">
        <v>452800</v>
      </c>
      <c r="M587" s="1">
        <v>452800</v>
      </c>
      <c r="N587" s="1">
        <v>452800</v>
      </c>
      <c r="O587" s="1">
        <f t="shared" si="63"/>
        <v>0</v>
      </c>
      <c r="P587" s="4">
        <f t="shared" si="64"/>
        <v>10622.688</v>
      </c>
      <c r="Q587" s="4">
        <f t="shared" si="65"/>
        <v>1496.1532394366197</v>
      </c>
      <c r="R587" s="2"/>
      <c r="T587" s="3">
        <f t="shared" si="66"/>
        <v>0</v>
      </c>
      <c r="U587" s="3">
        <f t="shared" si="68"/>
        <v>1753.7185076010949</v>
      </c>
      <c r="V587" s="3">
        <f t="shared" si="69"/>
        <v>1753.7185076010949</v>
      </c>
      <c r="X587" s="3">
        <f t="shared" si="67"/>
        <v>23.46</v>
      </c>
    </row>
    <row r="588" spans="1:24" x14ac:dyDescent="0.2">
      <c r="A588">
        <v>809</v>
      </c>
      <c r="B588" t="s">
        <v>948</v>
      </c>
      <c r="C588" t="s">
        <v>949</v>
      </c>
      <c r="D588">
        <v>5.09</v>
      </c>
      <c r="E588">
        <v>1010</v>
      </c>
      <c r="F588" t="s">
        <v>16</v>
      </c>
      <c r="G588" t="s">
        <v>98</v>
      </c>
      <c r="H588">
        <v>1</v>
      </c>
      <c r="I588">
        <v>2016</v>
      </c>
      <c r="J588" s="1">
        <v>157100</v>
      </c>
      <c r="K588" s="1">
        <v>169000</v>
      </c>
      <c r="L588" s="1">
        <v>326100</v>
      </c>
      <c r="M588" s="1">
        <v>326100</v>
      </c>
      <c r="N588" s="1">
        <v>326100</v>
      </c>
      <c r="O588" s="1">
        <f t="shared" si="63"/>
        <v>0</v>
      </c>
      <c r="P588" s="4">
        <f t="shared" si="64"/>
        <v>7650.3060000000005</v>
      </c>
      <c r="Q588" s="4">
        <f t="shared" si="65"/>
        <v>1503.0070726915521</v>
      </c>
      <c r="R588" s="2"/>
      <c r="T588" s="3">
        <f t="shared" si="66"/>
        <v>0</v>
      </c>
      <c r="U588" s="3">
        <f t="shared" si="68"/>
        <v>1263.0026619450464</v>
      </c>
      <c r="V588" s="3">
        <f t="shared" si="69"/>
        <v>1263.0026619450464</v>
      </c>
      <c r="X588" s="3">
        <f t="shared" si="67"/>
        <v>23.46</v>
      </c>
    </row>
    <row r="589" spans="1:24" x14ac:dyDescent="0.2">
      <c r="A589">
        <v>871</v>
      </c>
      <c r="B589" t="s">
        <v>1311</v>
      </c>
      <c r="C589" t="s">
        <v>1312</v>
      </c>
      <c r="D589">
        <v>7.7</v>
      </c>
      <c r="E589">
        <v>1010</v>
      </c>
      <c r="F589" t="s">
        <v>16</v>
      </c>
      <c r="G589" t="s">
        <v>98</v>
      </c>
      <c r="H589">
        <v>1</v>
      </c>
      <c r="I589">
        <v>2016</v>
      </c>
      <c r="J589" s="1">
        <v>313200</v>
      </c>
      <c r="K589" s="1">
        <v>182700</v>
      </c>
      <c r="L589" s="1">
        <v>495900</v>
      </c>
      <c r="M589" s="1">
        <v>495900</v>
      </c>
      <c r="N589" s="1">
        <v>495900</v>
      </c>
      <c r="O589" s="1">
        <f t="shared" si="63"/>
        <v>0</v>
      </c>
      <c r="P589" s="4">
        <f t="shared" si="64"/>
        <v>11633.814</v>
      </c>
      <c r="Q589" s="4">
        <f t="shared" si="65"/>
        <v>1510.884935064935</v>
      </c>
      <c r="R589" s="2"/>
      <c r="T589" s="3">
        <f t="shared" si="66"/>
        <v>0</v>
      </c>
      <c r="U589" s="3">
        <f t="shared" si="68"/>
        <v>1920.6471022954568</v>
      </c>
      <c r="V589" s="3">
        <f t="shared" si="69"/>
        <v>1920.6471022954568</v>
      </c>
      <c r="X589" s="3">
        <f t="shared" si="67"/>
        <v>23.46</v>
      </c>
    </row>
    <row r="590" spans="1:24" x14ac:dyDescent="0.2">
      <c r="A590">
        <v>859</v>
      </c>
      <c r="B590" t="s">
        <v>380</v>
      </c>
      <c r="C590" t="s">
        <v>381</v>
      </c>
      <c r="D590">
        <v>13.45</v>
      </c>
      <c r="E590">
        <v>3880</v>
      </c>
      <c r="F590" t="s">
        <v>382</v>
      </c>
      <c r="G590" t="s">
        <v>98</v>
      </c>
      <c r="H590">
        <v>21</v>
      </c>
      <c r="I590">
        <v>2016</v>
      </c>
      <c r="J590" s="1">
        <v>411500</v>
      </c>
      <c r="K590" s="1">
        <v>459000</v>
      </c>
      <c r="L590" s="1">
        <v>870500</v>
      </c>
      <c r="M590" s="1">
        <v>870500</v>
      </c>
      <c r="N590" s="1">
        <v>870500</v>
      </c>
      <c r="O590" s="1">
        <f t="shared" si="63"/>
        <v>0</v>
      </c>
      <c r="P590" s="4">
        <f t="shared" si="64"/>
        <v>20421.93</v>
      </c>
      <c r="Q590" s="4">
        <f t="shared" si="65"/>
        <v>1518.3591078066916</v>
      </c>
      <c r="R590" s="2"/>
      <c r="T590" s="3">
        <f t="shared" si="66"/>
        <v>0</v>
      </c>
      <c r="U590" s="3">
        <f t="shared" si="68"/>
        <v>3371.4928464371751</v>
      </c>
      <c r="V590" s="3">
        <f t="shared" si="69"/>
        <v>3371.4928464371751</v>
      </c>
      <c r="X590" s="3">
        <f t="shared" si="67"/>
        <v>23.46</v>
      </c>
    </row>
    <row r="591" spans="1:24" x14ac:dyDescent="0.2">
      <c r="A591">
        <v>340</v>
      </c>
      <c r="B591" t="s">
        <v>1226</v>
      </c>
      <c r="C591" t="s">
        <v>1227</v>
      </c>
      <c r="D591">
        <v>7.4</v>
      </c>
      <c r="E591">
        <v>1010</v>
      </c>
      <c r="F591" t="s">
        <v>16</v>
      </c>
      <c r="G591" t="s">
        <v>98</v>
      </c>
      <c r="H591">
        <v>1</v>
      </c>
      <c r="I591">
        <v>2016</v>
      </c>
      <c r="J591" s="1">
        <v>350400</v>
      </c>
      <c r="K591" s="1">
        <v>132800</v>
      </c>
      <c r="L591" s="1">
        <v>483200</v>
      </c>
      <c r="M591" s="1">
        <v>483200</v>
      </c>
      <c r="N591" s="1">
        <v>483200</v>
      </c>
      <c r="O591" s="1">
        <f t="shared" si="63"/>
        <v>0</v>
      </c>
      <c r="P591" s="4">
        <f t="shared" si="64"/>
        <v>11335.871999999999</v>
      </c>
      <c r="Q591" s="4">
        <f t="shared" si="65"/>
        <v>1531.8745945945943</v>
      </c>
      <c r="R591" s="2"/>
      <c r="T591" s="3">
        <f t="shared" si="66"/>
        <v>0</v>
      </c>
      <c r="U591" s="3">
        <f t="shared" si="68"/>
        <v>1871.459326132617</v>
      </c>
      <c r="V591" s="3">
        <f t="shared" si="69"/>
        <v>1871.459326132617</v>
      </c>
      <c r="X591" s="3">
        <f t="shared" si="67"/>
        <v>23.46</v>
      </c>
    </row>
    <row r="592" spans="1:24" x14ac:dyDescent="0.2">
      <c r="A592">
        <v>224</v>
      </c>
      <c r="B592" t="s">
        <v>2225</v>
      </c>
      <c r="C592" t="s">
        <v>2226</v>
      </c>
      <c r="D592">
        <v>5.97</v>
      </c>
      <c r="E592">
        <v>1010</v>
      </c>
      <c r="F592" t="s">
        <v>16</v>
      </c>
      <c r="G592" t="s">
        <v>98</v>
      </c>
      <c r="H592">
        <v>1</v>
      </c>
      <c r="I592">
        <v>2016</v>
      </c>
      <c r="J592" s="1">
        <v>222000</v>
      </c>
      <c r="K592" s="1">
        <v>167900</v>
      </c>
      <c r="L592" s="1">
        <v>389900</v>
      </c>
      <c r="M592" s="1">
        <v>389900</v>
      </c>
      <c r="N592" s="1">
        <v>389900</v>
      </c>
      <c r="O592" s="1">
        <f t="shared" si="63"/>
        <v>0</v>
      </c>
      <c r="P592" s="4">
        <f t="shared" si="64"/>
        <v>9147.0540000000001</v>
      </c>
      <c r="Q592" s="4">
        <f t="shared" si="65"/>
        <v>1532.1698492462313</v>
      </c>
      <c r="R592" s="2"/>
      <c r="T592" s="3">
        <f t="shared" si="66"/>
        <v>0</v>
      </c>
      <c r="U592" s="3">
        <f t="shared" si="68"/>
        <v>1510.1034587315962</v>
      </c>
      <c r="V592" s="3">
        <f t="shared" si="69"/>
        <v>1510.1034587315962</v>
      </c>
      <c r="X592" s="3">
        <f t="shared" si="67"/>
        <v>23.46</v>
      </c>
    </row>
    <row r="593" spans="1:24" x14ac:dyDescent="0.2">
      <c r="A593">
        <v>563</v>
      </c>
      <c r="B593" t="s">
        <v>906</v>
      </c>
      <c r="C593" t="s">
        <v>907</v>
      </c>
      <c r="D593">
        <v>7.6</v>
      </c>
      <c r="E593">
        <v>1013</v>
      </c>
      <c r="F593" t="s">
        <v>246</v>
      </c>
      <c r="G593" t="s">
        <v>98</v>
      </c>
      <c r="H593">
        <v>1</v>
      </c>
      <c r="I593">
        <v>2016</v>
      </c>
      <c r="J593" s="1">
        <v>299500</v>
      </c>
      <c r="K593" s="1">
        <v>204300</v>
      </c>
      <c r="L593" s="1">
        <v>503800</v>
      </c>
      <c r="M593" s="1">
        <v>503800</v>
      </c>
      <c r="N593" s="1">
        <v>503800</v>
      </c>
      <c r="O593" s="1">
        <f t="shared" si="63"/>
        <v>0</v>
      </c>
      <c r="P593" s="4">
        <f t="shared" si="64"/>
        <v>11819.148000000001</v>
      </c>
      <c r="Q593" s="4">
        <f t="shared" si="65"/>
        <v>1555.1510526315792</v>
      </c>
      <c r="R593" s="2"/>
      <c r="T593" s="3">
        <f t="shared" si="66"/>
        <v>0</v>
      </c>
      <c r="U593" s="3">
        <f t="shared" si="68"/>
        <v>1951.2442229006881</v>
      </c>
      <c r="V593" s="3">
        <f t="shared" si="69"/>
        <v>1951.2442229006881</v>
      </c>
      <c r="X593" s="3">
        <f t="shared" si="67"/>
        <v>23.46</v>
      </c>
    </row>
    <row r="594" spans="1:24" x14ac:dyDescent="0.2">
      <c r="A594">
        <v>1325</v>
      </c>
      <c r="B594" t="s">
        <v>1708</v>
      </c>
      <c r="C594" t="s">
        <v>1709</v>
      </c>
      <c r="D594">
        <v>5.5</v>
      </c>
      <c r="E594">
        <v>1010</v>
      </c>
      <c r="F594" t="s">
        <v>16</v>
      </c>
      <c r="G594" t="s">
        <v>98</v>
      </c>
      <c r="H594">
        <v>1</v>
      </c>
      <c r="I594">
        <v>2016</v>
      </c>
      <c r="J594" s="1">
        <v>176000</v>
      </c>
      <c r="K594" s="1">
        <v>193300</v>
      </c>
      <c r="L594" s="1">
        <v>369300</v>
      </c>
      <c r="M594" s="1">
        <v>369300</v>
      </c>
      <c r="N594" s="1">
        <v>369300</v>
      </c>
      <c r="O594" s="1">
        <f t="shared" si="63"/>
        <v>0</v>
      </c>
      <c r="P594" s="4">
        <f t="shared" si="64"/>
        <v>8663.7780000000002</v>
      </c>
      <c r="Q594" s="4">
        <f t="shared" si="65"/>
        <v>1575.2323636363637</v>
      </c>
      <c r="R594" s="2"/>
      <c r="T594" s="3">
        <f t="shared" si="66"/>
        <v>0</v>
      </c>
      <c r="U594" s="3">
        <f t="shared" si="68"/>
        <v>1430.3185619635253</v>
      </c>
      <c r="V594" s="3">
        <f t="shared" si="69"/>
        <v>1430.3185619635253</v>
      </c>
      <c r="X594" s="3">
        <f t="shared" si="67"/>
        <v>23.46</v>
      </c>
    </row>
    <row r="595" spans="1:24" x14ac:dyDescent="0.2">
      <c r="A595">
        <v>835</v>
      </c>
      <c r="B595" t="s">
        <v>604</v>
      </c>
      <c r="C595" t="s">
        <v>605</v>
      </c>
      <c r="D595">
        <v>7.39</v>
      </c>
      <c r="E595">
        <v>1010</v>
      </c>
      <c r="F595" t="s">
        <v>16</v>
      </c>
      <c r="G595" t="s">
        <v>98</v>
      </c>
      <c r="H595">
        <v>2</v>
      </c>
      <c r="I595">
        <v>2016</v>
      </c>
      <c r="J595" s="1">
        <v>325000</v>
      </c>
      <c r="K595" s="1">
        <v>172600</v>
      </c>
      <c r="L595" s="1">
        <v>497600</v>
      </c>
      <c r="M595" s="1">
        <v>497600</v>
      </c>
      <c r="N595" s="1">
        <v>497600</v>
      </c>
      <c r="O595" s="1">
        <f t="shared" si="63"/>
        <v>0</v>
      </c>
      <c r="P595" s="4">
        <f t="shared" si="64"/>
        <v>11673.696000000002</v>
      </c>
      <c r="Q595" s="4">
        <f t="shared" si="65"/>
        <v>1579.6611637347771</v>
      </c>
      <c r="R595" s="2"/>
      <c r="T595" s="3">
        <f t="shared" si="66"/>
        <v>0</v>
      </c>
      <c r="U595" s="3">
        <f t="shared" si="68"/>
        <v>1927.2312928054434</v>
      </c>
      <c r="V595" s="3">
        <f t="shared" si="69"/>
        <v>1927.2312928054434</v>
      </c>
      <c r="X595" s="3">
        <f t="shared" si="67"/>
        <v>23.46</v>
      </c>
    </row>
    <row r="596" spans="1:24" x14ac:dyDescent="0.2">
      <c r="A596">
        <v>869</v>
      </c>
      <c r="B596" t="s">
        <v>1309</v>
      </c>
      <c r="C596" t="s">
        <v>1310</v>
      </c>
      <c r="D596">
        <v>4.29</v>
      </c>
      <c r="E596">
        <v>1010</v>
      </c>
      <c r="F596" t="s">
        <v>16</v>
      </c>
      <c r="G596" t="s">
        <v>17</v>
      </c>
      <c r="H596">
        <v>1</v>
      </c>
      <c r="I596">
        <v>2016</v>
      </c>
      <c r="J596" s="1">
        <v>163800</v>
      </c>
      <c r="K596" s="1">
        <v>126000</v>
      </c>
      <c r="L596" s="1">
        <v>289800</v>
      </c>
      <c r="M596" s="1">
        <v>289800</v>
      </c>
      <c r="N596" s="1">
        <v>289800</v>
      </c>
      <c r="O596" s="1">
        <f t="shared" si="63"/>
        <v>0</v>
      </c>
      <c r="P596" s="4">
        <f t="shared" si="64"/>
        <v>6798.7080000000005</v>
      </c>
      <c r="Q596" s="4">
        <f t="shared" si="65"/>
        <v>1584.7804195804197</v>
      </c>
      <c r="R596" s="2"/>
      <c r="T596" s="3">
        <f t="shared" si="66"/>
        <v>0</v>
      </c>
      <c r="U596" s="3">
        <f t="shared" si="68"/>
        <v>1122.4108292906301</v>
      </c>
      <c r="V596" s="3">
        <f t="shared" si="69"/>
        <v>1122.4108292906301</v>
      </c>
      <c r="X596" s="3">
        <f t="shared" si="67"/>
        <v>23.46</v>
      </c>
    </row>
    <row r="597" spans="1:24" x14ac:dyDescent="0.2">
      <c r="A597">
        <v>100863</v>
      </c>
      <c r="B597" t="s">
        <v>1893</v>
      </c>
      <c r="C597" t="s">
        <v>1894</v>
      </c>
      <c r="D597">
        <v>3.44</v>
      </c>
      <c r="E597">
        <v>1010</v>
      </c>
      <c r="F597" t="s">
        <v>16</v>
      </c>
      <c r="H597">
        <v>1</v>
      </c>
      <c r="I597">
        <v>2016</v>
      </c>
      <c r="J597" s="1">
        <v>154900</v>
      </c>
      <c r="K597" s="1">
        <v>81500</v>
      </c>
      <c r="L597" s="1">
        <v>236400</v>
      </c>
      <c r="M597" s="1">
        <v>236400</v>
      </c>
      <c r="N597" s="1">
        <v>236400</v>
      </c>
      <c r="O597" s="1">
        <f t="shared" si="63"/>
        <v>0</v>
      </c>
      <c r="P597" s="4">
        <f t="shared" si="64"/>
        <v>5545.9440000000004</v>
      </c>
      <c r="Q597" s="4">
        <f t="shared" si="65"/>
        <v>1612.1930232558141</v>
      </c>
      <c r="R597" s="2"/>
      <c r="T597" s="3">
        <f t="shared" si="66"/>
        <v>0</v>
      </c>
      <c r="U597" s="3">
        <f t="shared" si="68"/>
        <v>915.5897862122323</v>
      </c>
      <c r="V597" s="3">
        <f t="shared" si="69"/>
        <v>915.5897862122323</v>
      </c>
      <c r="X597" s="3">
        <f t="shared" si="67"/>
        <v>23.46</v>
      </c>
    </row>
    <row r="598" spans="1:24" x14ac:dyDescent="0.2">
      <c r="A598">
        <v>701</v>
      </c>
      <c r="B598" t="s">
        <v>469</v>
      </c>
      <c r="C598" t="s">
        <v>470</v>
      </c>
      <c r="D598">
        <v>4.2</v>
      </c>
      <c r="E598">
        <v>1010</v>
      </c>
      <c r="F598" t="s">
        <v>16</v>
      </c>
      <c r="H598">
        <v>1</v>
      </c>
      <c r="I598">
        <v>2016</v>
      </c>
      <c r="J598" s="1">
        <v>151100</v>
      </c>
      <c r="K598" s="1">
        <v>142000</v>
      </c>
      <c r="L598" s="1">
        <v>293100</v>
      </c>
      <c r="M598" s="1">
        <v>293100</v>
      </c>
      <c r="N598" s="1">
        <v>293100</v>
      </c>
      <c r="O598" s="1">
        <f t="shared" si="63"/>
        <v>0</v>
      </c>
      <c r="P598" s="4">
        <f t="shared" si="64"/>
        <v>6876.1260000000011</v>
      </c>
      <c r="Q598" s="4">
        <f t="shared" si="65"/>
        <v>1637.1728571428573</v>
      </c>
      <c r="R598" s="2"/>
      <c r="T598" s="3">
        <f t="shared" si="66"/>
        <v>0</v>
      </c>
      <c r="U598" s="3">
        <f t="shared" si="68"/>
        <v>1135.1919049864862</v>
      </c>
      <c r="V598" s="3">
        <f t="shared" si="69"/>
        <v>1135.1919049864862</v>
      </c>
      <c r="X598" s="3">
        <f t="shared" si="67"/>
        <v>23.46</v>
      </c>
    </row>
    <row r="599" spans="1:24" x14ac:dyDescent="0.2">
      <c r="A599">
        <v>771</v>
      </c>
      <c r="B599" t="s">
        <v>2050</v>
      </c>
      <c r="C599" t="s">
        <v>2051</v>
      </c>
      <c r="D599">
        <v>5.4</v>
      </c>
      <c r="E599">
        <v>101</v>
      </c>
      <c r="F599" t="s">
        <v>80</v>
      </c>
      <c r="G599" t="s">
        <v>98</v>
      </c>
      <c r="H599">
        <v>1</v>
      </c>
      <c r="I599">
        <v>2016</v>
      </c>
      <c r="J599" s="1">
        <v>216300</v>
      </c>
      <c r="K599" s="1">
        <v>160700</v>
      </c>
      <c r="L599" s="1">
        <v>377000</v>
      </c>
      <c r="M599" s="1">
        <v>377000</v>
      </c>
      <c r="N599" s="1">
        <v>377000</v>
      </c>
      <c r="O599" s="1">
        <f t="shared" si="63"/>
        <v>0</v>
      </c>
      <c r="P599" s="4">
        <f t="shared" si="64"/>
        <v>8844.42</v>
      </c>
      <c r="Q599" s="4">
        <f t="shared" si="65"/>
        <v>1637.8555555555554</v>
      </c>
      <c r="R599" s="2"/>
      <c r="T599" s="3">
        <f t="shared" si="66"/>
        <v>0</v>
      </c>
      <c r="U599" s="3">
        <f t="shared" si="68"/>
        <v>1460.1410719205228</v>
      </c>
      <c r="V599" s="3">
        <f t="shared" si="69"/>
        <v>1460.1410719205228</v>
      </c>
      <c r="X599" s="3">
        <f t="shared" si="67"/>
        <v>23.46</v>
      </c>
    </row>
    <row r="600" spans="1:24" x14ac:dyDescent="0.2">
      <c r="A600">
        <v>100282</v>
      </c>
      <c r="B600" t="s">
        <v>1914</v>
      </c>
      <c r="C600" t="s">
        <v>1915</v>
      </c>
      <c r="D600">
        <v>8.6999999999999993</v>
      </c>
      <c r="E600">
        <v>1010</v>
      </c>
      <c r="F600" t="s">
        <v>16</v>
      </c>
      <c r="G600" t="s">
        <v>98</v>
      </c>
      <c r="H600">
        <v>1</v>
      </c>
      <c r="I600">
        <v>2016</v>
      </c>
      <c r="J600" s="1">
        <v>447700</v>
      </c>
      <c r="K600" s="1">
        <v>161300</v>
      </c>
      <c r="L600" s="1">
        <v>609000</v>
      </c>
      <c r="M600" s="1">
        <v>609000</v>
      </c>
      <c r="N600" s="1">
        <v>609000</v>
      </c>
      <c r="O600" s="1">
        <f t="shared" si="63"/>
        <v>0</v>
      </c>
      <c r="P600" s="4">
        <f t="shared" si="64"/>
        <v>14287.140000000001</v>
      </c>
      <c r="Q600" s="4">
        <f t="shared" si="65"/>
        <v>1642.2000000000003</v>
      </c>
      <c r="R600" s="2"/>
      <c r="T600" s="3">
        <f t="shared" si="66"/>
        <v>0</v>
      </c>
      <c r="U600" s="3">
        <f t="shared" si="68"/>
        <v>2358.6894238716136</v>
      </c>
      <c r="V600" s="3">
        <f t="shared" si="69"/>
        <v>2358.6894238716136</v>
      </c>
      <c r="X600" s="3">
        <f t="shared" si="67"/>
        <v>23.46</v>
      </c>
    </row>
    <row r="601" spans="1:24" x14ac:dyDescent="0.2">
      <c r="A601">
        <v>257</v>
      </c>
      <c r="B601" t="s">
        <v>336</v>
      </c>
      <c r="C601" t="s">
        <v>337</v>
      </c>
      <c r="D601">
        <v>2.4</v>
      </c>
      <c r="E601">
        <v>1010</v>
      </c>
      <c r="F601" t="s">
        <v>16</v>
      </c>
      <c r="G601" t="s">
        <v>98</v>
      </c>
      <c r="H601">
        <v>1</v>
      </c>
      <c r="I601">
        <v>2016</v>
      </c>
      <c r="J601" s="1">
        <v>67900</v>
      </c>
      <c r="K601" s="1">
        <v>100700</v>
      </c>
      <c r="L601" s="1">
        <v>168600</v>
      </c>
      <c r="M601" s="1">
        <v>168600</v>
      </c>
      <c r="N601" s="1">
        <v>168600</v>
      </c>
      <c r="O601" s="1">
        <f t="shared" si="63"/>
        <v>0</v>
      </c>
      <c r="P601" s="4">
        <f t="shared" si="64"/>
        <v>3955.3560000000002</v>
      </c>
      <c r="Q601" s="4">
        <f t="shared" si="65"/>
        <v>1648.0650000000001</v>
      </c>
      <c r="R601" s="2"/>
      <c r="T601" s="3">
        <f t="shared" si="66"/>
        <v>0</v>
      </c>
      <c r="U601" s="3">
        <f t="shared" si="68"/>
        <v>652.99677646100827</v>
      </c>
      <c r="V601" s="3">
        <f t="shared" si="69"/>
        <v>652.99677646100827</v>
      </c>
      <c r="X601" s="3">
        <f t="shared" si="67"/>
        <v>23.46</v>
      </c>
    </row>
    <row r="602" spans="1:24" x14ac:dyDescent="0.2">
      <c r="A602">
        <v>1102</v>
      </c>
      <c r="B602" t="s">
        <v>2137</v>
      </c>
      <c r="C602" t="s">
        <v>2138</v>
      </c>
      <c r="D602">
        <v>2.44</v>
      </c>
      <c r="E602">
        <v>1010</v>
      </c>
      <c r="F602" t="s">
        <v>16</v>
      </c>
      <c r="G602" t="s">
        <v>98</v>
      </c>
      <c r="H602">
        <v>1</v>
      </c>
      <c r="I602">
        <v>2016</v>
      </c>
      <c r="J602" s="1">
        <v>79300</v>
      </c>
      <c r="K602" s="1">
        <v>92900</v>
      </c>
      <c r="L602" s="1">
        <v>172200</v>
      </c>
      <c r="M602" s="1">
        <v>172200</v>
      </c>
      <c r="N602" s="1">
        <v>172200</v>
      </c>
      <c r="O602" s="1">
        <f t="shared" si="63"/>
        <v>0</v>
      </c>
      <c r="P602" s="4">
        <f t="shared" si="64"/>
        <v>4039.8119999999999</v>
      </c>
      <c r="Q602" s="4">
        <f t="shared" si="65"/>
        <v>1655.6606557377049</v>
      </c>
      <c r="R602" s="2"/>
      <c r="T602" s="3">
        <f t="shared" si="66"/>
        <v>0</v>
      </c>
      <c r="U602" s="3">
        <f t="shared" si="68"/>
        <v>666.93976812921483</v>
      </c>
      <c r="V602" s="3">
        <f t="shared" si="69"/>
        <v>666.93976812921483</v>
      </c>
      <c r="X602" s="3">
        <f t="shared" si="67"/>
        <v>23.46</v>
      </c>
    </row>
    <row r="603" spans="1:24" x14ac:dyDescent="0.2">
      <c r="A603">
        <v>600</v>
      </c>
      <c r="B603" t="s">
        <v>985</v>
      </c>
      <c r="C603" t="s">
        <v>986</v>
      </c>
      <c r="D603">
        <v>3.5</v>
      </c>
      <c r="E603">
        <v>1010</v>
      </c>
      <c r="F603" t="s">
        <v>16</v>
      </c>
      <c r="H603">
        <v>1</v>
      </c>
      <c r="I603">
        <v>2016</v>
      </c>
      <c r="J603" s="1">
        <v>137600</v>
      </c>
      <c r="K603" s="1">
        <v>109600</v>
      </c>
      <c r="L603" s="1">
        <v>247200</v>
      </c>
      <c r="M603" s="1">
        <v>247200</v>
      </c>
      <c r="N603" s="1">
        <v>247200</v>
      </c>
      <c r="O603" s="1">
        <f t="shared" si="63"/>
        <v>0</v>
      </c>
      <c r="P603" s="4">
        <f t="shared" si="64"/>
        <v>5799.3119999999999</v>
      </c>
      <c r="Q603" s="4">
        <f t="shared" si="65"/>
        <v>1656.9462857142858</v>
      </c>
      <c r="R603" s="2"/>
      <c r="T603" s="3">
        <f t="shared" si="66"/>
        <v>0</v>
      </c>
      <c r="U603" s="3">
        <f t="shared" si="68"/>
        <v>957.41876121685209</v>
      </c>
      <c r="V603" s="3">
        <f t="shared" si="69"/>
        <v>957.41876121685209</v>
      </c>
      <c r="X603" s="3">
        <f t="shared" si="67"/>
        <v>23.46</v>
      </c>
    </row>
    <row r="604" spans="1:24" x14ac:dyDescent="0.2">
      <c r="A604">
        <v>222</v>
      </c>
      <c r="B604" t="s">
        <v>1196</v>
      </c>
      <c r="C604" t="s">
        <v>1197</v>
      </c>
      <c r="D604">
        <v>5.05</v>
      </c>
      <c r="E604">
        <v>1010</v>
      </c>
      <c r="F604" t="s">
        <v>16</v>
      </c>
      <c r="G604" t="s">
        <v>98</v>
      </c>
      <c r="H604">
        <v>1</v>
      </c>
      <c r="I604">
        <v>2016</v>
      </c>
      <c r="J604" s="1">
        <v>232300</v>
      </c>
      <c r="K604" s="1">
        <v>126700</v>
      </c>
      <c r="L604" s="1">
        <v>359000</v>
      </c>
      <c r="M604" s="1">
        <v>359000</v>
      </c>
      <c r="N604" s="1">
        <v>359000</v>
      </c>
      <c r="O604" s="1">
        <f t="shared" si="63"/>
        <v>0</v>
      </c>
      <c r="P604" s="4">
        <f t="shared" si="64"/>
        <v>8422.14</v>
      </c>
      <c r="Q604" s="4">
        <f t="shared" si="65"/>
        <v>1667.7504950495049</v>
      </c>
      <c r="R604" s="2"/>
      <c r="T604" s="3">
        <f t="shared" si="66"/>
        <v>0</v>
      </c>
      <c r="U604" s="3">
        <f t="shared" si="68"/>
        <v>1390.4261135794898</v>
      </c>
      <c r="V604" s="3">
        <f t="shared" si="69"/>
        <v>1390.4261135794898</v>
      </c>
      <c r="X604" s="3">
        <f t="shared" si="67"/>
        <v>23.459999999999997</v>
      </c>
    </row>
    <row r="605" spans="1:24" x14ac:dyDescent="0.2">
      <c r="A605">
        <v>659</v>
      </c>
      <c r="B605" t="s">
        <v>1150</v>
      </c>
      <c r="C605" t="s">
        <v>1151</v>
      </c>
      <c r="D605">
        <v>0.17</v>
      </c>
      <c r="E605">
        <v>1320</v>
      </c>
      <c r="F605" t="s">
        <v>107</v>
      </c>
      <c r="G605" t="s">
        <v>98</v>
      </c>
      <c r="H605">
        <v>1</v>
      </c>
      <c r="I605">
        <v>2016</v>
      </c>
      <c r="J605" s="1">
        <v>0</v>
      </c>
      <c r="K605" s="1">
        <v>12100</v>
      </c>
      <c r="L605" s="1">
        <v>12100</v>
      </c>
      <c r="M605" s="1">
        <v>12100</v>
      </c>
      <c r="N605" s="1">
        <v>12100</v>
      </c>
      <c r="O605" s="1">
        <f t="shared" si="63"/>
        <v>0</v>
      </c>
      <c r="P605" s="4">
        <f t="shared" si="64"/>
        <v>283.86599999999999</v>
      </c>
      <c r="Q605" s="4">
        <f t="shared" si="65"/>
        <v>1669.7999999999997</v>
      </c>
      <c r="R605" s="2"/>
      <c r="T605" s="3">
        <f t="shared" si="66"/>
        <v>0</v>
      </c>
      <c r="U605" s="3">
        <f t="shared" si="68"/>
        <v>46.863944218138791</v>
      </c>
      <c r="V605" s="3">
        <f t="shared" si="69"/>
        <v>46.863944218138791</v>
      </c>
      <c r="X605" s="3">
        <f t="shared" si="67"/>
        <v>23.46</v>
      </c>
    </row>
    <row r="606" spans="1:24" x14ac:dyDescent="0.2">
      <c r="A606">
        <v>1257</v>
      </c>
      <c r="B606" t="s">
        <v>1689</v>
      </c>
      <c r="C606" t="s">
        <v>1690</v>
      </c>
      <c r="D606">
        <v>3.1</v>
      </c>
      <c r="E606">
        <v>1010</v>
      </c>
      <c r="F606" t="s">
        <v>16</v>
      </c>
      <c r="G606" t="s">
        <v>98</v>
      </c>
      <c r="H606">
        <v>1</v>
      </c>
      <c r="I606">
        <v>2016</v>
      </c>
      <c r="J606" s="1">
        <v>130800</v>
      </c>
      <c r="K606" s="1">
        <v>90300</v>
      </c>
      <c r="L606" s="1">
        <v>221100</v>
      </c>
      <c r="M606" s="1">
        <v>221100</v>
      </c>
      <c r="N606" s="1">
        <v>221100</v>
      </c>
      <c r="O606" s="1">
        <f t="shared" si="63"/>
        <v>0</v>
      </c>
      <c r="P606" s="4">
        <f t="shared" si="64"/>
        <v>5187.0060000000003</v>
      </c>
      <c r="Q606" s="4">
        <f t="shared" si="65"/>
        <v>1673.2277419354839</v>
      </c>
      <c r="R606" s="2"/>
      <c r="T606" s="3">
        <f t="shared" si="66"/>
        <v>0</v>
      </c>
      <c r="U606" s="3">
        <f t="shared" si="68"/>
        <v>856.33207162235431</v>
      </c>
      <c r="V606" s="3">
        <f t="shared" si="69"/>
        <v>856.33207162235431</v>
      </c>
      <c r="X606" s="3">
        <f t="shared" si="67"/>
        <v>23.46</v>
      </c>
    </row>
    <row r="607" spans="1:24" x14ac:dyDescent="0.2">
      <c r="A607">
        <v>783</v>
      </c>
      <c r="B607" t="s">
        <v>1385</v>
      </c>
      <c r="C607" t="s">
        <v>1386</v>
      </c>
      <c r="D607">
        <v>3.1</v>
      </c>
      <c r="E607">
        <v>1010</v>
      </c>
      <c r="F607" t="s">
        <v>16</v>
      </c>
      <c r="G607" t="s">
        <v>98</v>
      </c>
      <c r="H607">
        <v>1</v>
      </c>
      <c r="I607">
        <v>2016</v>
      </c>
      <c r="J607" s="1">
        <v>117400</v>
      </c>
      <c r="K607" s="1">
        <v>106300</v>
      </c>
      <c r="L607" s="1">
        <v>223700</v>
      </c>
      <c r="M607" s="1">
        <v>223700</v>
      </c>
      <c r="N607" s="1">
        <v>223700</v>
      </c>
      <c r="O607" s="1">
        <f t="shared" si="63"/>
        <v>0</v>
      </c>
      <c r="P607" s="4">
        <f t="shared" si="64"/>
        <v>5248.0019999999995</v>
      </c>
      <c r="Q607" s="4">
        <f t="shared" si="65"/>
        <v>1692.9038709677418</v>
      </c>
      <c r="R607" s="2"/>
      <c r="T607" s="3">
        <f t="shared" si="66"/>
        <v>0</v>
      </c>
      <c r="U607" s="3">
        <f t="shared" si="68"/>
        <v>866.4020100493924</v>
      </c>
      <c r="V607" s="3">
        <f t="shared" si="69"/>
        <v>866.4020100493924</v>
      </c>
      <c r="X607" s="3">
        <f t="shared" si="67"/>
        <v>23.459999999999997</v>
      </c>
    </row>
    <row r="608" spans="1:24" x14ac:dyDescent="0.2">
      <c r="A608">
        <v>706</v>
      </c>
      <c r="B608" t="s">
        <v>2157</v>
      </c>
      <c r="C608" t="s">
        <v>2158</v>
      </c>
      <c r="D608">
        <v>4.9000000000000004</v>
      </c>
      <c r="E608">
        <v>1010</v>
      </c>
      <c r="F608" t="s">
        <v>16</v>
      </c>
      <c r="G608" t="s">
        <v>98</v>
      </c>
      <c r="H608">
        <v>1</v>
      </c>
      <c r="I608">
        <v>2016</v>
      </c>
      <c r="J608" s="1">
        <v>202400</v>
      </c>
      <c r="K608" s="1">
        <v>158400</v>
      </c>
      <c r="L608" s="1">
        <v>360800</v>
      </c>
      <c r="M608" s="1">
        <v>360800</v>
      </c>
      <c r="N608" s="1">
        <v>360800</v>
      </c>
      <c r="O608" s="1">
        <f t="shared" si="63"/>
        <v>0</v>
      </c>
      <c r="P608" s="4">
        <f t="shared" si="64"/>
        <v>8464.3680000000004</v>
      </c>
      <c r="Q608" s="4">
        <f t="shared" si="65"/>
        <v>1727.4220408163264</v>
      </c>
      <c r="R608" s="2"/>
      <c r="T608" s="3">
        <f t="shared" si="66"/>
        <v>0</v>
      </c>
      <c r="U608" s="3">
        <f t="shared" si="68"/>
        <v>1397.3976094135933</v>
      </c>
      <c r="V608" s="3">
        <f t="shared" si="69"/>
        <v>1397.3976094135933</v>
      </c>
      <c r="X608" s="3">
        <f t="shared" si="67"/>
        <v>23.46</v>
      </c>
    </row>
    <row r="609" spans="1:24" x14ac:dyDescent="0.2">
      <c r="A609">
        <v>159</v>
      </c>
      <c r="B609" t="s">
        <v>67</v>
      </c>
      <c r="C609" t="s">
        <v>68</v>
      </c>
      <c r="D609">
        <v>1.96</v>
      </c>
      <c r="E609">
        <v>9010</v>
      </c>
      <c r="F609" t="s">
        <v>69</v>
      </c>
      <c r="G609" t="s">
        <v>17</v>
      </c>
      <c r="H609">
        <v>1</v>
      </c>
      <c r="I609">
        <v>2016</v>
      </c>
      <c r="J609" s="1">
        <v>17900</v>
      </c>
      <c r="K609" s="1">
        <v>127200</v>
      </c>
      <c r="L609" s="1">
        <v>145100</v>
      </c>
      <c r="M609" s="1">
        <v>145100</v>
      </c>
      <c r="N609" s="1">
        <v>145100</v>
      </c>
      <c r="O609" s="1">
        <f t="shared" si="63"/>
        <v>0</v>
      </c>
      <c r="P609" s="4">
        <f t="shared" si="64"/>
        <v>3404.0459999999998</v>
      </c>
      <c r="Q609" s="4">
        <f t="shared" si="65"/>
        <v>1736.7581632653062</v>
      </c>
      <c r="R609" s="2"/>
      <c r="T609" s="3">
        <f t="shared" si="66"/>
        <v>0</v>
      </c>
      <c r="U609" s="3">
        <f t="shared" si="68"/>
        <v>561.98002529354869</v>
      </c>
      <c r="V609" s="3">
        <f t="shared" si="69"/>
        <v>561.98002529354869</v>
      </c>
      <c r="X609" s="3">
        <f t="shared" si="67"/>
        <v>23.46</v>
      </c>
    </row>
    <row r="610" spans="1:24" x14ac:dyDescent="0.2">
      <c r="A610">
        <v>558</v>
      </c>
      <c r="B610" t="s">
        <v>896</v>
      </c>
      <c r="C610" t="s">
        <v>897</v>
      </c>
      <c r="D610">
        <v>2.4</v>
      </c>
      <c r="E610">
        <v>1030</v>
      </c>
      <c r="F610" t="s">
        <v>161</v>
      </c>
      <c r="G610" t="s">
        <v>98</v>
      </c>
      <c r="H610">
        <v>1</v>
      </c>
      <c r="I610">
        <v>2016</v>
      </c>
      <c r="J610" s="1">
        <v>50400</v>
      </c>
      <c r="K610" s="1">
        <v>127300</v>
      </c>
      <c r="L610" s="1">
        <v>177700</v>
      </c>
      <c r="M610" s="1">
        <v>177700</v>
      </c>
      <c r="N610" s="1">
        <v>177700</v>
      </c>
      <c r="O610" s="1">
        <f t="shared" si="63"/>
        <v>0</v>
      </c>
      <c r="P610" s="4">
        <f t="shared" si="64"/>
        <v>4168.8419999999996</v>
      </c>
      <c r="Q610" s="4">
        <f t="shared" si="65"/>
        <v>1737.0174999999999</v>
      </c>
      <c r="R610" s="2"/>
      <c r="T610" s="3">
        <f t="shared" si="66"/>
        <v>0</v>
      </c>
      <c r="U610" s="3">
        <f t="shared" si="68"/>
        <v>688.2415609556416</v>
      </c>
      <c r="V610" s="3">
        <f t="shared" si="69"/>
        <v>688.2415609556416</v>
      </c>
      <c r="X610" s="3">
        <f t="shared" si="67"/>
        <v>23.46</v>
      </c>
    </row>
    <row r="611" spans="1:24" x14ac:dyDescent="0.2">
      <c r="A611">
        <v>100265</v>
      </c>
      <c r="B611" t="s">
        <v>1327</v>
      </c>
      <c r="C611" t="s">
        <v>1328</v>
      </c>
      <c r="D611">
        <v>6.87</v>
      </c>
      <c r="E611">
        <v>1010</v>
      </c>
      <c r="F611" t="s">
        <v>16</v>
      </c>
      <c r="H611">
        <v>1</v>
      </c>
      <c r="I611">
        <v>2016</v>
      </c>
      <c r="J611" s="1">
        <v>345400</v>
      </c>
      <c r="K611" s="1">
        <v>170500</v>
      </c>
      <c r="L611" s="1">
        <v>515900</v>
      </c>
      <c r="M611" s="1">
        <v>515900</v>
      </c>
      <c r="N611" s="1">
        <v>515900</v>
      </c>
      <c r="O611" s="1">
        <f t="shared" si="63"/>
        <v>0</v>
      </c>
      <c r="P611" s="4">
        <f t="shared" si="64"/>
        <v>12103.013999999999</v>
      </c>
      <c r="Q611" s="4">
        <f t="shared" si="65"/>
        <v>1761.7196506550217</v>
      </c>
      <c r="R611" s="2"/>
      <c r="T611" s="3">
        <f t="shared" si="66"/>
        <v>0</v>
      </c>
      <c r="U611" s="3">
        <f t="shared" si="68"/>
        <v>1998.1081671188267</v>
      </c>
      <c r="V611" s="3">
        <f t="shared" si="69"/>
        <v>1998.1081671188267</v>
      </c>
      <c r="X611" s="3">
        <f t="shared" si="67"/>
        <v>23.46</v>
      </c>
    </row>
    <row r="612" spans="1:24" x14ac:dyDescent="0.2">
      <c r="A612">
        <v>495</v>
      </c>
      <c r="B612" t="s">
        <v>821</v>
      </c>
      <c r="C612" t="s">
        <v>822</v>
      </c>
      <c r="D612">
        <v>7.36</v>
      </c>
      <c r="E612">
        <v>1013</v>
      </c>
      <c r="F612" t="s">
        <v>246</v>
      </c>
      <c r="G612" t="s">
        <v>98</v>
      </c>
      <c r="H612">
        <v>1</v>
      </c>
      <c r="I612">
        <v>2016</v>
      </c>
      <c r="J612" s="1">
        <v>240400</v>
      </c>
      <c r="K612" s="1">
        <v>323400</v>
      </c>
      <c r="L612" s="1">
        <v>563800</v>
      </c>
      <c r="M612" s="1">
        <v>563800</v>
      </c>
      <c r="N612" s="1">
        <v>563800</v>
      </c>
      <c r="O612" s="1">
        <f t="shared" si="63"/>
        <v>0</v>
      </c>
      <c r="P612" s="4">
        <f t="shared" si="64"/>
        <v>13226.748</v>
      </c>
      <c r="Q612" s="4">
        <f t="shared" si="65"/>
        <v>1797.1125</v>
      </c>
      <c r="R612" s="2"/>
      <c r="T612" s="3">
        <f t="shared" si="66"/>
        <v>0</v>
      </c>
      <c r="U612" s="3">
        <f t="shared" si="68"/>
        <v>2183.6274173707975</v>
      </c>
      <c r="V612" s="3">
        <f t="shared" si="69"/>
        <v>2183.6274173707975</v>
      </c>
      <c r="X612" s="3">
        <f t="shared" si="67"/>
        <v>23.46</v>
      </c>
    </row>
    <row r="613" spans="1:24" x14ac:dyDescent="0.2">
      <c r="A613">
        <v>238</v>
      </c>
      <c r="B613" t="s">
        <v>1960</v>
      </c>
      <c r="C613" t="s">
        <v>1961</v>
      </c>
      <c r="D613">
        <v>2.6</v>
      </c>
      <c r="E613">
        <v>1010</v>
      </c>
      <c r="F613" t="s">
        <v>16</v>
      </c>
      <c r="G613" t="s">
        <v>98</v>
      </c>
      <c r="H613">
        <v>1</v>
      </c>
      <c r="I613">
        <v>2016</v>
      </c>
      <c r="J613" s="1">
        <v>108100</v>
      </c>
      <c r="K613" s="1">
        <v>93500</v>
      </c>
      <c r="L613" s="1">
        <v>201600</v>
      </c>
      <c r="M613" s="1">
        <v>201600</v>
      </c>
      <c r="N613" s="1">
        <v>201600</v>
      </c>
      <c r="O613" s="1">
        <f t="shared" si="63"/>
        <v>0</v>
      </c>
      <c r="P613" s="4">
        <f t="shared" si="64"/>
        <v>4729.5360000000001</v>
      </c>
      <c r="Q613" s="4">
        <f t="shared" si="65"/>
        <v>1819.0523076923077</v>
      </c>
      <c r="R613" s="2"/>
      <c r="T613" s="3">
        <f t="shared" si="66"/>
        <v>0</v>
      </c>
      <c r="U613" s="3">
        <f t="shared" si="68"/>
        <v>780.8075334195687</v>
      </c>
      <c r="V613" s="3">
        <f t="shared" si="69"/>
        <v>780.8075334195687</v>
      </c>
      <c r="X613" s="3">
        <f t="shared" si="67"/>
        <v>23.46</v>
      </c>
    </row>
    <row r="614" spans="1:24" x14ac:dyDescent="0.2">
      <c r="A614">
        <v>279</v>
      </c>
      <c r="B614" t="s">
        <v>542</v>
      </c>
      <c r="C614" t="s">
        <v>543</v>
      </c>
      <c r="D614">
        <v>3.5</v>
      </c>
      <c r="E614">
        <v>1010</v>
      </c>
      <c r="F614" t="s">
        <v>16</v>
      </c>
      <c r="G614" t="s">
        <v>98</v>
      </c>
      <c r="H614">
        <v>1</v>
      </c>
      <c r="I614">
        <v>2016</v>
      </c>
      <c r="J614" s="1">
        <v>123600</v>
      </c>
      <c r="K614" s="1">
        <v>148700</v>
      </c>
      <c r="L614" s="1">
        <v>272300</v>
      </c>
      <c r="M614" s="1">
        <v>272300</v>
      </c>
      <c r="N614" s="1">
        <v>272300</v>
      </c>
      <c r="O614" s="1">
        <f t="shared" si="63"/>
        <v>0</v>
      </c>
      <c r="P614" s="4">
        <f t="shared" si="64"/>
        <v>6388.1580000000004</v>
      </c>
      <c r="Q614" s="4">
        <f t="shared" si="65"/>
        <v>1825.1880000000001</v>
      </c>
      <c r="R614" s="2"/>
      <c r="T614" s="3">
        <f t="shared" si="66"/>
        <v>0</v>
      </c>
      <c r="U614" s="3">
        <f t="shared" si="68"/>
        <v>1054.6323975701814</v>
      </c>
      <c r="V614" s="3">
        <f t="shared" si="69"/>
        <v>1054.6323975701814</v>
      </c>
      <c r="X614" s="3">
        <f t="shared" si="67"/>
        <v>23.46</v>
      </c>
    </row>
    <row r="615" spans="1:24" x14ac:dyDescent="0.2">
      <c r="A615">
        <v>792</v>
      </c>
      <c r="B615" t="s">
        <v>1395</v>
      </c>
      <c r="C615" t="s">
        <v>1396</v>
      </c>
      <c r="D615">
        <v>6.97</v>
      </c>
      <c r="E615">
        <v>1010</v>
      </c>
      <c r="F615" t="s">
        <v>16</v>
      </c>
      <c r="G615" t="s">
        <v>98</v>
      </c>
      <c r="H615">
        <v>1</v>
      </c>
      <c r="I615">
        <v>2016</v>
      </c>
      <c r="J615" s="1">
        <v>408600</v>
      </c>
      <c r="K615" s="1">
        <v>137100</v>
      </c>
      <c r="L615" s="1">
        <v>545700</v>
      </c>
      <c r="M615" s="1">
        <v>545700</v>
      </c>
      <c r="N615" s="1">
        <v>545700</v>
      </c>
      <c r="O615" s="1">
        <f t="shared" si="63"/>
        <v>0</v>
      </c>
      <c r="P615" s="4">
        <f t="shared" si="64"/>
        <v>12802.122000000001</v>
      </c>
      <c r="Q615" s="4">
        <f t="shared" si="65"/>
        <v>1836.7463414634149</v>
      </c>
      <c r="R615" s="2"/>
      <c r="T615" s="3">
        <f t="shared" si="66"/>
        <v>0</v>
      </c>
      <c r="U615" s="3">
        <f t="shared" si="68"/>
        <v>2113.5251537056483</v>
      </c>
      <c r="V615" s="3">
        <f t="shared" si="69"/>
        <v>2113.5251537056483</v>
      </c>
      <c r="X615" s="3">
        <f t="shared" si="67"/>
        <v>23.46</v>
      </c>
    </row>
    <row r="616" spans="1:24" x14ac:dyDescent="0.2">
      <c r="A616">
        <v>100263</v>
      </c>
      <c r="B616" t="s">
        <v>1156</v>
      </c>
      <c r="C616" t="s">
        <v>1157</v>
      </c>
      <c r="D616">
        <v>8.6300000000000008</v>
      </c>
      <c r="E616">
        <v>1010</v>
      </c>
      <c r="F616" t="s">
        <v>16</v>
      </c>
      <c r="G616" t="s">
        <v>98</v>
      </c>
      <c r="H616">
        <v>1</v>
      </c>
      <c r="I616">
        <v>2016</v>
      </c>
      <c r="J616" s="1">
        <v>516000</v>
      </c>
      <c r="K616" s="1">
        <v>171900</v>
      </c>
      <c r="L616" s="1">
        <v>687900</v>
      </c>
      <c r="M616" s="1">
        <v>687900</v>
      </c>
      <c r="N616" s="1">
        <v>687900</v>
      </c>
      <c r="O616" s="1">
        <f t="shared" si="63"/>
        <v>0</v>
      </c>
      <c r="P616" s="4">
        <f t="shared" si="64"/>
        <v>16138.134</v>
      </c>
      <c r="Q616" s="4">
        <f t="shared" si="65"/>
        <v>1870.0039397450751</v>
      </c>
      <c r="R616" s="2"/>
      <c r="T616" s="3">
        <f t="shared" si="66"/>
        <v>0</v>
      </c>
      <c r="U616" s="3">
        <f t="shared" si="68"/>
        <v>2664.2733245998079</v>
      </c>
      <c r="V616" s="3">
        <f t="shared" si="69"/>
        <v>2664.2733245998079</v>
      </c>
      <c r="X616" s="3">
        <f t="shared" si="67"/>
        <v>23.46</v>
      </c>
    </row>
    <row r="617" spans="1:24" x14ac:dyDescent="0.2">
      <c r="A617">
        <v>1256</v>
      </c>
      <c r="B617" t="s">
        <v>1650</v>
      </c>
      <c r="C617" t="s">
        <v>1651</v>
      </c>
      <c r="D617">
        <v>4.41</v>
      </c>
      <c r="E617">
        <v>1010</v>
      </c>
      <c r="F617" t="s">
        <v>16</v>
      </c>
      <c r="G617" t="s">
        <v>98</v>
      </c>
      <c r="H617">
        <v>1</v>
      </c>
      <c r="I617">
        <v>2016</v>
      </c>
      <c r="J617" s="1">
        <v>244700</v>
      </c>
      <c r="K617" s="1">
        <v>109400</v>
      </c>
      <c r="L617" s="1">
        <v>354100</v>
      </c>
      <c r="M617" s="1">
        <v>354100</v>
      </c>
      <c r="N617" s="1">
        <v>354100</v>
      </c>
      <c r="O617" s="1">
        <f t="shared" si="63"/>
        <v>0</v>
      </c>
      <c r="P617" s="4">
        <f t="shared" si="64"/>
        <v>8307.1860000000015</v>
      </c>
      <c r="Q617" s="4">
        <f t="shared" si="65"/>
        <v>1883.7156462585037</v>
      </c>
      <c r="R617" s="2"/>
      <c r="T617" s="3">
        <f t="shared" si="66"/>
        <v>0</v>
      </c>
      <c r="U617" s="3">
        <f t="shared" si="68"/>
        <v>1371.4481526977643</v>
      </c>
      <c r="V617" s="3">
        <f t="shared" si="69"/>
        <v>1371.4481526977643</v>
      </c>
      <c r="X617" s="3">
        <f t="shared" si="67"/>
        <v>23.460000000000004</v>
      </c>
    </row>
    <row r="618" spans="1:24" x14ac:dyDescent="0.2">
      <c r="A618">
        <v>1266</v>
      </c>
      <c r="B618" t="s">
        <v>1662</v>
      </c>
      <c r="C618" t="s">
        <v>1663</v>
      </c>
      <c r="D618">
        <v>5.5</v>
      </c>
      <c r="E618">
        <v>1010</v>
      </c>
      <c r="F618" t="s">
        <v>16</v>
      </c>
      <c r="G618" t="s">
        <v>98</v>
      </c>
      <c r="H618">
        <v>1</v>
      </c>
      <c r="I618">
        <v>2016</v>
      </c>
      <c r="J618" s="1">
        <v>302300</v>
      </c>
      <c r="K618" s="1">
        <v>140100</v>
      </c>
      <c r="L618" s="1">
        <v>442400</v>
      </c>
      <c r="M618" s="1">
        <v>442400</v>
      </c>
      <c r="N618" s="1">
        <v>442400</v>
      </c>
      <c r="O618" s="1">
        <f t="shared" si="63"/>
        <v>0</v>
      </c>
      <c r="P618" s="4">
        <f t="shared" si="64"/>
        <v>10378.704</v>
      </c>
      <c r="Q618" s="4">
        <f t="shared" si="65"/>
        <v>1887.0370909090909</v>
      </c>
      <c r="R618" s="2"/>
      <c r="T618" s="3">
        <f t="shared" si="66"/>
        <v>0</v>
      </c>
      <c r="U618" s="3">
        <f t="shared" si="68"/>
        <v>1713.4387538929423</v>
      </c>
      <c r="V618" s="3">
        <f t="shared" si="69"/>
        <v>1713.4387538929423</v>
      </c>
      <c r="X618" s="3">
        <f t="shared" si="67"/>
        <v>23.46</v>
      </c>
    </row>
    <row r="619" spans="1:24" x14ac:dyDescent="0.2">
      <c r="A619">
        <v>447</v>
      </c>
      <c r="B619" t="s">
        <v>756</v>
      </c>
      <c r="C619" t="s">
        <v>757</v>
      </c>
      <c r="D619">
        <v>4.93</v>
      </c>
      <c r="E619">
        <v>1010</v>
      </c>
      <c r="F619" t="s">
        <v>16</v>
      </c>
      <c r="G619" t="s">
        <v>98</v>
      </c>
      <c r="H619">
        <v>1</v>
      </c>
      <c r="I619">
        <v>2016</v>
      </c>
      <c r="J619" s="1">
        <v>151800</v>
      </c>
      <c r="K619" s="1">
        <v>246200</v>
      </c>
      <c r="L619" s="1">
        <v>398000</v>
      </c>
      <c r="M619" s="1">
        <v>398000</v>
      </c>
      <c r="N619" s="1">
        <v>398000</v>
      </c>
      <c r="O619" s="1">
        <f t="shared" si="63"/>
        <v>0</v>
      </c>
      <c r="P619" s="4">
        <f t="shared" si="64"/>
        <v>9337.08</v>
      </c>
      <c r="Q619" s="4">
        <f t="shared" si="65"/>
        <v>1893.9310344827586</v>
      </c>
      <c r="R619" s="2"/>
      <c r="T619" s="3">
        <f t="shared" si="66"/>
        <v>0</v>
      </c>
      <c r="U619" s="3">
        <f t="shared" si="68"/>
        <v>1541.4751899850612</v>
      </c>
      <c r="V619" s="3">
        <f t="shared" si="69"/>
        <v>1541.4751899850612</v>
      </c>
      <c r="X619" s="3">
        <f t="shared" si="67"/>
        <v>23.46</v>
      </c>
    </row>
    <row r="620" spans="1:24" x14ac:dyDescent="0.2">
      <c r="A620">
        <v>952</v>
      </c>
      <c r="B620" t="s">
        <v>1637</v>
      </c>
      <c r="C620" t="s">
        <v>1638</v>
      </c>
      <c r="D620">
        <v>2.36</v>
      </c>
      <c r="E620">
        <v>1010</v>
      </c>
      <c r="F620" t="s">
        <v>16</v>
      </c>
      <c r="G620" t="s">
        <v>98</v>
      </c>
      <c r="H620">
        <v>1</v>
      </c>
      <c r="I620">
        <v>2016</v>
      </c>
      <c r="J620" s="1">
        <v>94600</v>
      </c>
      <c r="K620" s="1">
        <v>97000</v>
      </c>
      <c r="L620" s="1">
        <v>191600</v>
      </c>
      <c r="M620" s="1">
        <v>191600</v>
      </c>
      <c r="N620" s="1">
        <v>191600</v>
      </c>
      <c r="O620" s="1">
        <f t="shared" si="63"/>
        <v>0</v>
      </c>
      <c r="P620" s="4">
        <f t="shared" si="64"/>
        <v>4494.9359999999997</v>
      </c>
      <c r="Q620" s="4">
        <f t="shared" si="65"/>
        <v>1904.6338983050848</v>
      </c>
      <c r="R620" s="2"/>
      <c r="T620" s="3">
        <f t="shared" si="66"/>
        <v>0</v>
      </c>
      <c r="U620" s="3">
        <f t="shared" si="68"/>
        <v>742.07700100788372</v>
      </c>
      <c r="V620" s="3">
        <f t="shared" si="69"/>
        <v>742.07700100788372</v>
      </c>
      <c r="X620" s="3">
        <f t="shared" si="67"/>
        <v>23.46</v>
      </c>
    </row>
    <row r="621" spans="1:24" x14ac:dyDescent="0.2">
      <c r="A621">
        <v>118</v>
      </c>
      <c r="B621" t="s">
        <v>593</v>
      </c>
      <c r="C621" t="s">
        <v>594</v>
      </c>
      <c r="D621">
        <v>5.3</v>
      </c>
      <c r="E621">
        <v>3130</v>
      </c>
      <c r="F621" t="s">
        <v>595</v>
      </c>
      <c r="G621" t="s">
        <v>98</v>
      </c>
      <c r="H621">
        <v>1</v>
      </c>
      <c r="I621">
        <v>2016</v>
      </c>
      <c r="J621" s="1">
        <v>143400</v>
      </c>
      <c r="K621" s="1">
        <v>287600</v>
      </c>
      <c r="L621" s="1">
        <v>431000</v>
      </c>
      <c r="M621" s="1">
        <v>431000</v>
      </c>
      <c r="N621" s="1">
        <v>431000</v>
      </c>
      <c r="O621" s="1">
        <f t="shared" si="63"/>
        <v>0</v>
      </c>
      <c r="P621" s="4">
        <f t="shared" si="64"/>
        <v>10111.26</v>
      </c>
      <c r="Q621" s="4">
        <f t="shared" si="65"/>
        <v>1907.7849056603775</v>
      </c>
      <c r="R621" s="2"/>
      <c r="T621" s="3">
        <f t="shared" si="66"/>
        <v>0</v>
      </c>
      <c r="U621" s="3">
        <f t="shared" si="68"/>
        <v>1669.2859469436216</v>
      </c>
      <c r="V621" s="3">
        <f t="shared" si="69"/>
        <v>1669.2859469436216</v>
      </c>
      <c r="X621" s="3">
        <f t="shared" si="67"/>
        <v>23.46</v>
      </c>
    </row>
    <row r="622" spans="1:24" x14ac:dyDescent="0.2">
      <c r="A622">
        <v>315</v>
      </c>
      <c r="B622" t="s">
        <v>663</v>
      </c>
      <c r="C622" t="s">
        <v>664</v>
      </c>
      <c r="D622">
        <v>7</v>
      </c>
      <c r="E622">
        <v>1040</v>
      </c>
      <c r="F622" t="s">
        <v>289</v>
      </c>
      <c r="H622">
        <v>1</v>
      </c>
      <c r="I622">
        <v>2016</v>
      </c>
      <c r="J622" s="1">
        <v>437000</v>
      </c>
      <c r="K622" s="1">
        <v>136800</v>
      </c>
      <c r="L622" s="1">
        <v>573800</v>
      </c>
      <c r="M622" s="1">
        <v>573800</v>
      </c>
      <c r="N622" s="1">
        <v>573800</v>
      </c>
      <c r="O622" s="1">
        <f t="shared" si="63"/>
        <v>0</v>
      </c>
      <c r="P622" s="4">
        <f t="shared" si="64"/>
        <v>13461.348</v>
      </c>
      <c r="Q622" s="4">
        <f t="shared" si="65"/>
        <v>1923.0497142857143</v>
      </c>
      <c r="R622" s="2"/>
      <c r="T622" s="3">
        <f t="shared" si="66"/>
        <v>0</v>
      </c>
      <c r="U622" s="3">
        <f t="shared" si="68"/>
        <v>2222.3579497824826</v>
      </c>
      <c r="V622" s="3">
        <f t="shared" si="69"/>
        <v>2222.3579497824826</v>
      </c>
      <c r="X622" s="3">
        <f t="shared" si="67"/>
        <v>23.46</v>
      </c>
    </row>
    <row r="623" spans="1:24" x14ac:dyDescent="0.2">
      <c r="A623">
        <v>469</v>
      </c>
      <c r="B623" t="s">
        <v>781</v>
      </c>
      <c r="C623" t="s">
        <v>782</v>
      </c>
      <c r="D623">
        <v>10.199999999999999</v>
      </c>
      <c r="E623">
        <v>1010</v>
      </c>
      <c r="F623" t="s">
        <v>16</v>
      </c>
      <c r="G623" t="s">
        <v>98</v>
      </c>
      <c r="H623">
        <v>1</v>
      </c>
      <c r="I623">
        <v>2016</v>
      </c>
      <c r="J623" s="1">
        <v>598800</v>
      </c>
      <c r="K623" s="1">
        <v>240800</v>
      </c>
      <c r="L623" s="1">
        <v>839600</v>
      </c>
      <c r="M623" s="1">
        <v>839600</v>
      </c>
      <c r="N623" s="1">
        <v>839600</v>
      </c>
      <c r="O623" s="1">
        <f t="shared" si="63"/>
        <v>0</v>
      </c>
      <c r="P623" s="4">
        <f t="shared" si="64"/>
        <v>19697.016</v>
      </c>
      <c r="Q623" s="4">
        <f t="shared" si="65"/>
        <v>1931.0800000000002</v>
      </c>
      <c r="R623" s="2"/>
      <c r="T623" s="3">
        <f t="shared" si="66"/>
        <v>0</v>
      </c>
      <c r="U623" s="3">
        <f t="shared" si="68"/>
        <v>3251.8155012850689</v>
      </c>
      <c r="V623" s="3">
        <f t="shared" si="69"/>
        <v>3251.8155012850689</v>
      </c>
      <c r="X623" s="3">
        <f t="shared" si="67"/>
        <v>23.459999999999997</v>
      </c>
    </row>
    <row r="624" spans="1:24" x14ac:dyDescent="0.2">
      <c r="A624">
        <v>235</v>
      </c>
      <c r="B624" t="s">
        <v>170</v>
      </c>
      <c r="C624" t="s">
        <v>171</v>
      </c>
      <c r="D624">
        <v>6.2</v>
      </c>
      <c r="E624">
        <v>1010</v>
      </c>
      <c r="F624" t="s">
        <v>16</v>
      </c>
      <c r="H624">
        <v>2</v>
      </c>
      <c r="I624">
        <v>2016</v>
      </c>
      <c r="J624" s="1">
        <v>403100</v>
      </c>
      <c r="K624" s="1">
        <v>107900</v>
      </c>
      <c r="L624" s="1">
        <v>511000</v>
      </c>
      <c r="M624" s="1">
        <v>511000</v>
      </c>
      <c r="N624" s="1">
        <v>511000</v>
      </c>
      <c r="O624" s="1">
        <f t="shared" si="63"/>
        <v>0</v>
      </c>
      <c r="P624" s="4">
        <f t="shared" si="64"/>
        <v>11988.060000000001</v>
      </c>
      <c r="Q624" s="4">
        <f t="shared" si="65"/>
        <v>1933.5580645161292</v>
      </c>
      <c r="R624" s="2"/>
      <c r="T624" s="3">
        <f t="shared" si="66"/>
        <v>0</v>
      </c>
      <c r="U624" s="3">
        <f t="shared" si="68"/>
        <v>1979.1302062371012</v>
      </c>
      <c r="V624" s="3">
        <f t="shared" si="69"/>
        <v>1979.1302062371012</v>
      </c>
      <c r="X624" s="3">
        <f t="shared" si="67"/>
        <v>23.46</v>
      </c>
    </row>
    <row r="625" spans="1:24" x14ac:dyDescent="0.2">
      <c r="A625">
        <v>1212</v>
      </c>
      <c r="B625" t="s">
        <v>2187</v>
      </c>
      <c r="C625" t="s">
        <v>2188</v>
      </c>
      <c r="D625">
        <v>6.4</v>
      </c>
      <c r="E625">
        <v>1010</v>
      </c>
      <c r="F625" t="s">
        <v>16</v>
      </c>
      <c r="G625" t="s">
        <v>98</v>
      </c>
      <c r="H625">
        <v>1</v>
      </c>
      <c r="I625">
        <v>2016</v>
      </c>
      <c r="J625" s="1">
        <v>369200</v>
      </c>
      <c r="K625" s="1">
        <v>160700</v>
      </c>
      <c r="L625" s="1">
        <v>529900</v>
      </c>
      <c r="M625" s="1">
        <v>529900</v>
      </c>
      <c r="N625" s="1">
        <v>529900</v>
      </c>
      <c r="O625" s="1">
        <f t="shared" si="63"/>
        <v>0</v>
      </c>
      <c r="P625" s="4">
        <f t="shared" si="64"/>
        <v>12431.454</v>
      </c>
      <c r="Q625" s="4">
        <f t="shared" si="65"/>
        <v>1942.4146874999999</v>
      </c>
      <c r="R625" s="2"/>
      <c r="T625" s="3">
        <f t="shared" si="66"/>
        <v>0</v>
      </c>
      <c r="U625" s="3">
        <f t="shared" si="68"/>
        <v>2052.3309124951857</v>
      </c>
      <c r="V625" s="3">
        <f t="shared" si="69"/>
        <v>2052.3309124951857</v>
      </c>
      <c r="X625" s="3">
        <f t="shared" si="67"/>
        <v>23.46</v>
      </c>
    </row>
    <row r="626" spans="1:24" x14ac:dyDescent="0.2">
      <c r="A626">
        <v>101182</v>
      </c>
      <c r="B626" t="s">
        <v>1066</v>
      </c>
      <c r="C626" t="s">
        <v>1067</v>
      </c>
      <c r="D626">
        <v>7.92</v>
      </c>
      <c r="E626">
        <v>1010</v>
      </c>
      <c r="F626" t="s">
        <v>16</v>
      </c>
      <c r="G626" t="s">
        <v>98</v>
      </c>
      <c r="H626">
        <v>1</v>
      </c>
      <c r="I626">
        <v>2016</v>
      </c>
      <c r="J626" s="1">
        <v>363200</v>
      </c>
      <c r="K626" s="1">
        <v>293700</v>
      </c>
      <c r="L626" s="1">
        <v>656900</v>
      </c>
      <c r="M626" s="1">
        <v>656900</v>
      </c>
      <c r="N626" s="1">
        <v>656900</v>
      </c>
      <c r="O626" s="1">
        <f t="shared" si="63"/>
        <v>0</v>
      </c>
      <c r="P626" s="4">
        <f t="shared" si="64"/>
        <v>15410.874</v>
      </c>
      <c r="Q626" s="4">
        <f t="shared" si="65"/>
        <v>1945.8174242424243</v>
      </c>
      <c r="R626" s="2"/>
      <c r="T626" s="3">
        <f t="shared" si="66"/>
        <v>0</v>
      </c>
      <c r="U626" s="3">
        <f t="shared" si="68"/>
        <v>2544.2086741235844</v>
      </c>
      <c r="V626" s="3">
        <f t="shared" si="69"/>
        <v>2544.2086741235844</v>
      </c>
      <c r="X626" s="3">
        <f t="shared" si="67"/>
        <v>23.46</v>
      </c>
    </row>
    <row r="627" spans="1:24" x14ac:dyDescent="0.2">
      <c r="A627">
        <v>183</v>
      </c>
      <c r="B627" t="s">
        <v>110</v>
      </c>
      <c r="C627" t="s">
        <v>111</v>
      </c>
      <c r="D627">
        <v>0.95</v>
      </c>
      <c r="E627">
        <v>1060</v>
      </c>
      <c r="F627" t="s">
        <v>112</v>
      </c>
      <c r="G627" t="s">
        <v>17</v>
      </c>
      <c r="H627">
        <v>1</v>
      </c>
      <c r="I627">
        <v>2016</v>
      </c>
      <c r="J627" s="1">
        <v>12500</v>
      </c>
      <c r="K627" s="1">
        <v>67000</v>
      </c>
      <c r="L627" s="1">
        <v>79500</v>
      </c>
      <c r="M627" s="1">
        <v>79500</v>
      </c>
      <c r="N627" s="1">
        <v>79500</v>
      </c>
      <c r="O627" s="1">
        <f t="shared" si="63"/>
        <v>0</v>
      </c>
      <c r="P627" s="4">
        <f t="shared" si="64"/>
        <v>1865.0700000000002</v>
      </c>
      <c r="Q627" s="4">
        <f t="shared" si="65"/>
        <v>1963.2315789473687</v>
      </c>
      <c r="R627" s="2"/>
      <c r="T627" s="3">
        <f t="shared" si="66"/>
        <v>0</v>
      </c>
      <c r="U627" s="3">
        <f t="shared" si="68"/>
        <v>307.90773267289541</v>
      </c>
      <c r="V627" s="3">
        <f t="shared" si="69"/>
        <v>307.90773267289541</v>
      </c>
      <c r="X627" s="3">
        <f t="shared" si="67"/>
        <v>23.46</v>
      </c>
    </row>
    <row r="628" spans="1:24" x14ac:dyDescent="0.2">
      <c r="A628">
        <v>984</v>
      </c>
      <c r="B628" t="s">
        <v>1444</v>
      </c>
      <c r="C628" t="s">
        <v>1445</v>
      </c>
      <c r="D628">
        <v>2</v>
      </c>
      <c r="E628">
        <v>1010</v>
      </c>
      <c r="F628" t="s">
        <v>16</v>
      </c>
      <c r="G628" t="s">
        <v>98</v>
      </c>
      <c r="H628">
        <v>1</v>
      </c>
      <c r="I628">
        <v>2016</v>
      </c>
      <c r="J628" s="1">
        <v>78500</v>
      </c>
      <c r="K628" s="1">
        <v>90100</v>
      </c>
      <c r="L628" s="1">
        <v>168600</v>
      </c>
      <c r="M628" s="1">
        <v>168600</v>
      </c>
      <c r="N628" s="1">
        <v>168600</v>
      </c>
      <c r="O628" s="1">
        <f t="shared" si="63"/>
        <v>0</v>
      </c>
      <c r="P628" s="4">
        <f t="shared" si="64"/>
        <v>3955.3560000000002</v>
      </c>
      <c r="Q628" s="4">
        <f t="shared" si="65"/>
        <v>1977.6780000000001</v>
      </c>
      <c r="R628" s="2"/>
      <c r="T628" s="3">
        <f t="shared" si="66"/>
        <v>0</v>
      </c>
      <c r="U628" s="3">
        <f t="shared" si="68"/>
        <v>652.99677646100827</v>
      </c>
      <c r="V628" s="3">
        <f t="shared" si="69"/>
        <v>652.99677646100827</v>
      </c>
      <c r="X628" s="3">
        <f t="shared" si="67"/>
        <v>23.46</v>
      </c>
    </row>
    <row r="629" spans="1:24" x14ac:dyDescent="0.2">
      <c r="A629">
        <v>1232</v>
      </c>
      <c r="B629" t="s">
        <v>2207</v>
      </c>
      <c r="C629" t="s">
        <v>2208</v>
      </c>
      <c r="D629">
        <v>3.2</v>
      </c>
      <c r="E629">
        <v>1010</v>
      </c>
      <c r="F629" t="s">
        <v>16</v>
      </c>
      <c r="G629" t="s">
        <v>98</v>
      </c>
      <c r="H629">
        <v>1</v>
      </c>
      <c r="I629">
        <v>2016</v>
      </c>
      <c r="J629" s="1">
        <v>157000</v>
      </c>
      <c r="K629" s="1">
        <v>113400</v>
      </c>
      <c r="L629" s="1">
        <v>270400</v>
      </c>
      <c r="M629" s="1">
        <v>270400</v>
      </c>
      <c r="N629" s="1">
        <v>270400</v>
      </c>
      <c r="O629" s="1">
        <f t="shared" si="63"/>
        <v>0</v>
      </c>
      <c r="P629" s="4">
        <f t="shared" si="64"/>
        <v>6343.5839999999998</v>
      </c>
      <c r="Q629" s="4">
        <f t="shared" si="65"/>
        <v>1982.37</v>
      </c>
      <c r="R629" s="2"/>
      <c r="T629" s="3">
        <f t="shared" si="66"/>
        <v>0</v>
      </c>
      <c r="U629" s="3">
        <f t="shared" si="68"/>
        <v>1047.2735964119611</v>
      </c>
      <c r="V629" s="3">
        <f t="shared" si="69"/>
        <v>1047.2735964119611</v>
      </c>
      <c r="X629" s="3">
        <f t="shared" si="67"/>
        <v>23.46</v>
      </c>
    </row>
    <row r="630" spans="1:24" x14ac:dyDescent="0.2">
      <c r="A630">
        <v>840</v>
      </c>
      <c r="B630" t="s">
        <v>612</v>
      </c>
      <c r="C630" t="s">
        <v>613</v>
      </c>
      <c r="D630">
        <v>1.4</v>
      </c>
      <c r="E630">
        <v>1030</v>
      </c>
      <c r="F630" t="s">
        <v>161</v>
      </c>
      <c r="G630" t="s">
        <v>17</v>
      </c>
      <c r="H630">
        <v>1</v>
      </c>
      <c r="I630">
        <v>2016</v>
      </c>
      <c r="J630" s="1">
        <v>19400</v>
      </c>
      <c r="K630" s="1">
        <v>99100</v>
      </c>
      <c r="L630" s="1">
        <v>118500</v>
      </c>
      <c r="M630" s="1">
        <v>118500</v>
      </c>
      <c r="N630" s="1">
        <v>118500</v>
      </c>
      <c r="O630" s="1">
        <f t="shared" si="63"/>
        <v>0</v>
      </c>
      <c r="P630" s="4">
        <f t="shared" si="64"/>
        <v>2780.01</v>
      </c>
      <c r="Q630" s="4">
        <f t="shared" si="65"/>
        <v>1985.7214285714288</v>
      </c>
      <c r="R630" s="2"/>
      <c r="T630" s="3">
        <f t="shared" si="66"/>
        <v>0</v>
      </c>
      <c r="U630" s="3">
        <f t="shared" si="68"/>
        <v>458.95680907846673</v>
      </c>
      <c r="V630" s="3">
        <f t="shared" si="69"/>
        <v>458.95680907846673</v>
      </c>
      <c r="X630" s="3">
        <f t="shared" si="67"/>
        <v>23.46</v>
      </c>
    </row>
    <row r="631" spans="1:24" x14ac:dyDescent="0.2">
      <c r="A631">
        <v>838</v>
      </c>
      <c r="B631" t="s">
        <v>610</v>
      </c>
      <c r="C631" t="s">
        <v>611</v>
      </c>
      <c r="D631">
        <v>4.0999999999999996</v>
      </c>
      <c r="E631">
        <v>1010</v>
      </c>
      <c r="F631" t="s">
        <v>16</v>
      </c>
      <c r="G631" t="s">
        <v>98</v>
      </c>
      <c r="H631">
        <v>1</v>
      </c>
      <c r="I631">
        <v>2016</v>
      </c>
      <c r="J631" s="1">
        <v>236500</v>
      </c>
      <c r="K631" s="1">
        <v>110900</v>
      </c>
      <c r="L631" s="1">
        <v>347400</v>
      </c>
      <c r="M631" s="1">
        <v>347400</v>
      </c>
      <c r="N631" s="1">
        <v>347400</v>
      </c>
      <c r="O631" s="1">
        <f t="shared" si="63"/>
        <v>0</v>
      </c>
      <c r="P631" s="4">
        <f t="shared" si="64"/>
        <v>8150.0039999999999</v>
      </c>
      <c r="Q631" s="4">
        <f t="shared" si="65"/>
        <v>1987.8058536585368</v>
      </c>
      <c r="R631" s="2"/>
      <c r="T631" s="3">
        <f t="shared" si="66"/>
        <v>0</v>
      </c>
      <c r="U631" s="3">
        <f t="shared" si="68"/>
        <v>1345.4986959819353</v>
      </c>
      <c r="V631" s="3">
        <f t="shared" si="69"/>
        <v>1345.4986959819353</v>
      </c>
      <c r="X631" s="3">
        <f t="shared" si="67"/>
        <v>23.46</v>
      </c>
    </row>
    <row r="632" spans="1:24" x14ac:dyDescent="0.2">
      <c r="A632">
        <v>474</v>
      </c>
      <c r="B632" t="s">
        <v>787</v>
      </c>
      <c r="C632" t="s">
        <v>788</v>
      </c>
      <c r="D632">
        <v>5.7</v>
      </c>
      <c r="E632">
        <v>1010</v>
      </c>
      <c r="F632" t="s">
        <v>16</v>
      </c>
      <c r="H632">
        <v>1</v>
      </c>
      <c r="I632">
        <v>2016</v>
      </c>
      <c r="J632" s="1">
        <v>322500</v>
      </c>
      <c r="K632" s="1">
        <v>176700</v>
      </c>
      <c r="L632" s="1">
        <v>499200</v>
      </c>
      <c r="M632" s="1">
        <v>499200</v>
      </c>
      <c r="N632" s="1">
        <v>499200</v>
      </c>
      <c r="O632" s="1">
        <f t="shared" si="63"/>
        <v>0</v>
      </c>
      <c r="P632" s="4">
        <f t="shared" si="64"/>
        <v>11711.232</v>
      </c>
      <c r="Q632" s="4">
        <f t="shared" si="65"/>
        <v>2054.6021052631577</v>
      </c>
      <c r="R632" s="2"/>
      <c r="T632" s="3">
        <f t="shared" si="66"/>
        <v>0</v>
      </c>
      <c r="U632" s="3">
        <f t="shared" si="68"/>
        <v>1933.4281779913129</v>
      </c>
      <c r="V632" s="3">
        <f t="shared" si="69"/>
        <v>1933.4281779913129</v>
      </c>
      <c r="X632" s="3">
        <f t="shared" si="67"/>
        <v>23.46</v>
      </c>
    </row>
    <row r="633" spans="1:24" x14ac:dyDescent="0.2">
      <c r="A633">
        <v>101243</v>
      </c>
      <c r="B633" t="s">
        <v>1930</v>
      </c>
      <c r="C633" t="s">
        <v>1931</v>
      </c>
      <c r="D633">
        <v>7.67</v>
      </c>
      <c r="E633">
        <v>1010</v>
      </c>
      <c r="F633" t="s">
        <v>16</v>
      </c>
      <c r="G633" t="s">
        <v>98</v>
      </c>
      <c r="H633">
        <v>1</v>
      </c>
      <c r="I633">
        <v>2016</v>
      </c>
      <c r="J633" s="1">
        <v>486400</v>
      </c>
      <c r="K633" s="1">
        <v>188500</v>
      </c>
      <c r="L633" s="1">
        <v>674900</v>
      </c>
      <c r="M633" s="1">
        <v>674900</v>
      </c>
      <c r="N633" s="1">
        <v>674900</v>
      </c>
      <c r="O633" s="1">
        <f t="shared" si="63"/>
        <v>0</v>
      </c>
      <c r="P633" s="4">
        <f t="shared" si="64"/>
        <v>15833.154</v>
      </c>
      <c r="Q633" s="4">
        <f t="shared" si="65"/>
        <v>2064.2964797913951</v>
      </c>
      <c r="R633" s="2"/>
      <c r="T633" s="3">
        <f t="shared" si="66"/>
        <v>0</v>
      </c>
      <c r="U633" s="3">
        <f t="shared" si="68"/>
        <v>2613.9236324646176</v>
      </c>
      <c r="V633" s="3">
        <f t="shared" si="69"/>
        <v>2613.9236324646176</v>
      </c>
      <c r="X633" s="3">
        <f t="shared" si="67"/>
        <v>23.46</v>
      </c>
    </row>
    <row r="634" spans="1:24" x14ac:dyDescent="0.2">
      <c r="A634">
        <v>527</v>
      </c>
      <c r="B634" t="s">
        <v>852</v>
      </c>
      <c r="C634" t="s">
        <v>853</v>
      </c>
      <c r="D634">
        <v>5.78</v>
      </c>
      <c r="E634">
        <v>1010</v>
      </c>
      <c r="F634" t="s">
        <v>16</v>
      </c>
      <c r="H634">
        <v>1</v>
      </c>
      <c r="I634">
        <v>2016</v>
      </c>
      <c r="J634" s="1">
        <v>342300</v>
      </c>
      <c r="K634" s="1">
        <v>166300</v>
      </c>
      <c r="L634" s="1">
        <v>508600</v>
      </c>
      <c r="M634" s="1">
        <v>508600</v>
      </c>
      <c r="N634" s="1">
        <v>508600</v>
      </c>
      <c r="O634" s="1">
        <f t="shared" si="63"/>
        <v>0</v>
      </c>
      <c r="P634" s="4">
        <f t="shared" si="64"/>
        <v>11931.756000000001</v>
      </c>
      <c r="Q634" s="4">
        <f t="shared" si="65"/>
        <v>2064.3176470588237</v>
      </c>
      <c r="R634" s="2"/>
      <c r="T634" s="3">
        <f t="shared" si="66"/>
        <v>0</v>
      </c>
      <c r="U634" s="3">
        <f t="shared" si="68"/>
        <v>1969.834878458297</v>
      </c>
      <c r="V634" s="3">
        <f t="shared" si="69"/>
        <v>1969.834878458297</v>
      </c>
      <c r="X634" s="3">
        <f t="shared" si="67"/>
        <v>23.46</v>
      </c>
    </row>
    <row r="635" spans="1:24" x14ac:dyDescent="0.2">
      <c r="A635">
        <v>335</v>
      </c>
      <c r="B635" t="s">
        <v>1182</v>
      </c>
      <c r="C635" t="s">
        <v>1183</v>
      </c>
      <c r="D635">
        <v>2.7</v>
      </c>
      <c r="E635">
        <v>1010</v>
      </c>
      <c r="F635" t="s">
        <v>16</v>
      </c>
      <c r="G635" t="s">
        <v>98</v>
      </c>
      <c r="H635">
        <v>1</v>
      </c>
      <c r="I635">
        <v>2016</v>
      </c>
      <c r="J635" s="1">
        <v>121500</v>
      </c>
      <c r="K635" s="1">
        <v>119100</v>
      </c>
      <c r="L635" s="1">
        <v>240600</v>
      </c>
      <c r="M635" s="1">
        <v>240600</v>
      </c>
      <c r="N635" s="1">
        <v>240600</v>
      </c>
      <c r="O635" s="1">
        <f t="shared" si="63"/>
        <v>0</v>
      </c>
      <c r="P635" s="4">
        <f t="shared" si="64"/>
        <v>5644.4759999999997</v>
      </c>
      <c r="Q635" s="4">
        <f t="shared" si="65"/>
        <v>2090.5466666666666</v>
      </c>
      <c r="R635" s="2"/>
      <c r="T635" s="3">
        <f t="shared" si="66"/>
        <v>0</v>
      </c>
      <c r="U635" s="3">
        <f t="shared" si="68"/>
        <v>931.85660982514003</v>
      </c>
      <c r="V635" s="3">
        <f t="shared" si="69"/>
        <v>931.85660982514003</v>
      </c>
      <c r="X635" s="3">
        <f t="shared" si="67"/>
        <v>23.46</v>
      </c>
    </row>
    <row r="636" spans="1:24" x14ac:dyDescent="0.2">
      <c r="A636">
        <v>513</v>
      </c>
      <c r="B636" t="s">
        <v>835</v>
      </c>
      <c r="C636" t="s">
        <v>836</v>
      </c>
      <c r="D636">
        <v>5.4</v>
      </c>
      <c r="E636">
        <v>1010</v>
      </c>
      <c r="F636" t="s">
        <v>16</v>
      </c>
      <c r="H636">
        <v>1</v>
      </c>
      <c r="I636">
        <v>2016</v>
      </c>
      <c r="J636" s="1">
        <v>233800</v>
      </c>
      <c r="K636" s="1">
        <v>249000</v>
      </c>
      <c r="L636" s="1">
        <v>482800</v>
      </c>
      <c r="M636" s="1">
        <v>482800</v>
      </c>
      <c r="N636" s="1">
        <v>482800</v>
      </c>
      <c r="O636" s="1">
        <f t="shared" si="63"/>
        <v>0</v>
      </c>
      <c r="P636" s="4">
        <f t="shared" si="64"/>
        <v>11326.488000000001</v>
      </c>
      <c r="Q636" s="4">
        <f t="shared" si="65"/>
        <v>2097.4977777777781</v>
      </c>
      <c r="R636" s="2"/>
      <c r="T636" s="3">
        <f t="shared" si="66"/>
        <v>0</v>
      </c>
      <c r="U636" s="3">
        <f t="shared" si="68"/>
        <v>1869.9101048361497</v>
      </c>
      <c r="V636" s="3">
        <f t="shared" si="69"/>
        <v>1869.9101048361497</v>
      </c>
      <c r="X636" s="3">
        <f t="shared" si="67"/>
        <v>23.46</v>
      </c>
    </row>
    <row r="637" spans="1:24" x14ac:dyDescent="0.2">
      <c r="A637">
        <v>506</v>
      </c>
      <c r="B637" t="s">
        <v>825</v>
      </c>
      <c r="C637" t="s">
        <v>826</v>
      </c>
      <c r="D637">
        <v>9</v>
      </c>
      <c r="E637">
        <v>1010</v>
      </c>
      <c r="F637" t="s">
        <v>16</v>
      </c>
      <c r="H637">
        <v>1</v>
      </c>
      <c r="I637">
        <v>2016</v>
      </c>
      <c r="J637" s="1">
        <v>490100</v>
      </c>
      <c r="K637" s="1">
        <v>315000</v>
      </c>
      <c r="L637" s="1">
        <v>805100</v>
      </c>
      <c r="M637" s="1">
        <v>805100</v>
      </c>
      <c r="N637" s="1">
        <v>805100</v>
      </c>
      <c r="O637" s="1">
        <f t="shared" si="63"/>
        <v>0</v>
      </c>
      <c r="P637" s="4">
        <f t="shared" si="64"/>
        <v>18887.646000000001</v>
      </c>
      <c r="Q637" s="4">
        <f t="shared" si="65"/>
        <v>2098.6273333333334</v>
      </c>
      <c r="R637" s="2"/>
      <c r="T637" s="3">
        <f t="shared" si="66"/>
        <v>0</v>
      </c>
      <c r="U637" s="3">
        <f t="shared" si="68"/>
        <v>3118.1951644647556</v>
      </c>
      <c r="V637" s="3">
        <f t="shared" si="69"/>
        <v>3118.1951644647556</v>
      </c>
      <c r="X637" s="3">
        <f t="shared" si="67"/>
        <v>23.46</v>
      </c>
    </row>
    <row r="638" spans="1:24" x14ac:dyDescent="0.2">
      <c r="A638">
        <v>195</v>
      </c>
      <c r="B638" t="s">
        <v>126</v>
      </c>
      <c r="C638" t="s">
        <v>127</v>
      </c>
      <c r="D638">
        <v>5.2</v>
      </c>
      <c r="E638">
        <v>1010</v>
      </c>
      <c r="F638" t="s">
        <v>16</v>
      </c>
      <c r="G638" t="s">
        <v>98</v>
      </c>
      <c r="H638">
        <v>1</v>
      </c>
      <c r="I638">
        <v>2016</v>
      </c>
      <c r="J638" s="1">
        <v>328100</v>
      </c>
      <c r="K638" s="1">
        <v>138000</v>
      </c>
      <c r="L638" s="1">
        <v>466100</v>
      </c>
      <c r="M638" s="1">
        <v>466100</v>
      </c>
      <c r="N638" s="1">
        <v>466100</v>
      </c>
      <c r="O638" s="1">
        <f t="shared" si="63"/>
        <v>0</v>
      </c>
      <c r="P638" s="4">
        <f t="shared" si="64"/>
        <v>10934.706</v>
      </c>
      <c r="Q638" s="4">
        <f t="shared" si="65"/>
        <v>2102.8280769230769</v>
      </c>
      <c r="R638" s="2"/>
      <c r="T638" s="3">
        <f t="shared" si="66"/>
        <v>0</v>
      </c>
      <c r="U638" s="3">
        <f t="shared" si="68"/>
        <v>1805.2301157086358</v>
      </c>
      <c r="V638" s="3">
        <f t="shared" si="69"/>
        <v>1805.2301157086358</v>
      </c>
      <c r="X638" s="3">
        <f t="shared" si="67"/>
        <v>23.46</v>
      </c>
    </row>
    <row r="639" spans="1:24" x14ac:dyDescent="0.2">
      <c r="A639">
        <v>102737</v>
      </c>
      <c r="B639" t="s">
        <v>457</v>
      </c>
      <c r="C639" t="s">
        <v>458</v>
      </c>
      <c r="D639">
        <v>9.9</v>
      </c>
      <c r="E639">
        <v>1010</v>
      </c>
      <c r="F639" t="s">
        <v>16</v>
      </c>
      <c r="G639" t="s">
        <v>17</v>
      </c>
      <c r="H639">
        <v>1</v>
      </c>
      <c r="I639">
        <v>2016</v>
      </c>
      <c r="J639" s="1">
        <v>569100</v>
      </c>
      <c r="K639" s="1">
        <v>324800</v>
      </c>
      <c r="L639" s="1">
        <v>893900</v>
      </c>
      <c r="M639" s="1">
        <v>893900</v>
      </c>
      <c r="N639" s="1">
        <v>893900</v>
      </c>
      <c r="O639" s="1">
        <f t="shared" si="63"/>
        <v>0</v>
      </c>
      <c r="P639" s="4">
        <f t="shared" si="64"/>
        <v>20970.894</v>
      </c>
      <c r="Q639" s="4">
        <f t="shared" si="65"/>
        <v>2118.272121212121</v>
      </c>
      <c r="R639" s="2"/>
      <c r="T639" s="3">
        <f t="shared" si="66"/>
        <v>0</v>
      </c>
      <c r="U639" s="3">
        <f t="shared" si="68"/>
        <v>3462.1222922805182</v>
      </c>
      <c r="V639" s="3">
        <f t="shared" si="69"/>
        <v>3462.1222922805182</v>
      </c>
      <c r="X639" s="3">
        <f t="shared" si="67"/>
        <v>23.46</v>
      </c>
    </row>
    <row r="640" spans="1:24" x14ac:dyDescent="0.2">
      <c r="A640">
        <v>1091</v>
      </c>
      <c r="B640" t="s">
        <v>2125</v>
      </c>
      <c r="C640" t="s">
        <v>2126</v>
      </c>
      <c r="D640">
        <v>1.93</v>
      </c>
      <c r="E640">
        <v>1010</v>
      </c>
      <c r="F640" t="s">
        <v>16</v>
      </c>
      <c r="G640" t="s">
        <v>98</v>
      </c>
      <c r="H640">
        <v>1</v>
      </c>
      <c r="I640">
        <v>2016</v>
      </c>
      <c r="J640" s="1">
        <v>76500</v>
      </c>
      <c r="K640" s="1">
        <v>99500</v>
      </c>
      <c r="L640" s="1">
        <v>176000</v>
      </c>
      <c r="M640" s="1">
        <v>176000</v>
      </c>
      <c r="N640" s="1">
        <v>176000</v>
      </c>
      <c r="O640" s="1">
        <f t="shared" si="63"/>
        <v>0</v>
      </c>
      <c r="P640" s="4">
        <f t="shared" si="64"/>
        <v>4128.96</v>
      </c>
      <c r="Q640" s="4">
        <f t="shared" si="65"/>
        <v>2139.3575129533679</v>
      </c>
      <c r="R640" s="2"/>
      <c r="T640" s="3">
        <f t="shared" si="66"/>
        <v>0</v>
      </c>
      <c r="U640" s="3">
        <f t="shared" si="68"/>
        <v>681.65737044565526</v>
      </c>
      <c r="V640" s="3">
        <f t="shared" si="69"/>
        <v>681.65737044565526</v>
      </c>
      <c r="X640" s="3">
        <f t="shared" si="67"/>
        <v>23.46</v>
      </c>
    </row>
    <row r="641" spans="1:24" x14ac:dyDescent="0.2">
      <c r="A641">
        <v>100302</v>
      </c>
      <c r="B641" t="s">
        <v>1329</v>
      </c>
      <c r="C641" t="s">
        <v>1330</v>
      </c>
      <c r="D641">
        <v>4.13</v>
      </c>
      <c r="E641">
        <v>1010</v>
      </c>
      <c r="F641" t="s">
        <v>16</v>
      </c>
      <c r="G641" t="s">
        <v>1331</v>
      </c>
      <c r="H641">
        <v>1</v>
      </c>
      <c r="I641">
        <v>2016</v>
      </c>
      <c r="J641" s="1">
        <v>221900</v>
      </c>
      <c r="K641" s="1">
        <v>159500</v>
      </c>
      <c r="L641" s="1">
        <v>381400</v>
      </c>
      <c r="M641" s="1">
        <v>381400</v>
      </c>
      <c r="N641" s="1">
        <v>381400</v>
      </c>
      <c r="O641" s="1">
        <f t="shared" si="63"/>
        <v>0</v>
      </c>
      <c r="P641" s="4">
        <f t="shared" si="64"/>
        <v>8947.6440000000002</v>
      </c>
      <c r="Q641" s="4">
        <f t="shared" si="65"/>
        <v>2166.4997578692496</v>
      </c>
      <c r="R641" s="2"/>
      <c r="T641" s="3">
        <f t="shared" si="66"/>
        <v>0</v>
      </c>
      <c r="U641" s="3">
        <f t="shared" si="68"/>
        <v>1477.1825061816642</v>
      </c>
      <c r="V641" s="3">
        <f t="shared" si="69"/>
        <v>1477.1825061816642</v>
      </c>
      <c r="X641" s="3">
        <f t="shared" si="67"/>
        <v>23.46</v>
      </c>
    </row>
    <row r="642" spans="1:24" x14ac:dyDescent="0.2">
      <c r="A642">
        <v>111</v>
      </c>
      <c r="B642" t="s">
        <v>445</v>
      </c>
      <c r="C642" t="s">
        <v>446</v>
      </c>
      <c r="D642">
        <v>3.7</v>
      </c>
      <c r="E642">
        <v>9035</v>
      </c>
      <c r="F642" t="s">
        <v>284</v>
      </c>
      <c r="H642">
        <v>1</v>
      </c>
      <c r="I642">
        <v>2016</v>
      </c>
      <c r="J642" s="1">
        <v>4000</v>
      </c>
      <c r="K642" s="1">
        <v>337700</v>
      </c>
      <c r="L642" s="1">
        <v>341700</v>
      </c>
      <c r="M642" s="1">
        <v>341700</v>
      </c>
      <c r="N642" s="1">
        <v>341700</v>
      </c>
      <c r="O642" s="1">
        <f t="shared" si="63"/>
        <v>0</v>
      </c>
      <c r="P642" s="4">
        <f t="shared" si="64"/>
        <v>8016.2820000000002</v>
      </c>
      <c r="Q642" s="4">
        <f t="shared" si="65"/>
        <v>2166.5627027027026</v>
      </c>
      <c r="R642" s="2"/>
      <c r="T642" s="3">
        <f t="shared" si="66"/>
        <v>0</v>
      </c>
      <c r="U642" s="3">
        <f t="shared" si="68"/>
        <v>1323.422292507275</v>
      </c>
      <c r="V642" s="3">
        <f t="shared" si="69"/>
        <v>1323.422292507275</v>
      </c>
      <c r="X642" s="3">
        <f t="shared" si="67"/>
        <v>23.46</v>
      </c>
    </row>
    <row r="643" spans="1:24" x14ac:dyDescent="0.2">
      <c r="A643">
        <v>571</v>
      </c>
      <c r="B643" t="s">
        <v>247</v>
      </c>
      <c r="C643" t="s">
        <v>248</v>
      </c>
      <c r="D643">
        <v>3</v>
      </c>
      <c r="E643">
        <v>1010</v>
      </c>
      <c r="F643" t="s">
        <v>16</v>
      </c>
      <c r="G643" t="s">
        <v>98</v>
      </c>
      <c r="H643">
        <v>1</v>
      </c>
      <c r="I643">
        <v>2016</v>
      </c>
      <c r="J643" s="1">
        <v>120400</v>
      </c>
      <c r="K643" s="1">
        <v>158500</v>
      </c>
      <c r="L643" s="1">
        <v>278900</v>
      </c>
      <c r="M643" s="1">
        <v>278900</v>
      </c>
      <c r="N643" s="1">
        <v>278900</v>
      </c>
      <c r="O643" s="1">
        <f t="shared" si="63"/>
        <v>0</v>
      </c>
      <c r="P643" s="4">
        <f t="shared" si="64"/>
        <v>6542.9939999999997</v>
      </c>
      <c r="Q643" s="4">
        <f t="shared" si="65"/>
        <v>2180.998</v>
      </c>
      <c r="R643" s="2"/>
      <c r="T643" s="3">
        <f t="shared" si="66"/>
        <v>0</v>
      </c>
      <c r="U643" s="3">
        <f t="shared" si="68"/>
        <v>1080.1945489618934</v>
      </c>
      <c r="V643" s="3">
        <f t="shared" si="69"/>
        <v>1080.1945489618934</v>
      </c>
      <c r="X643" s="3">
        <f t="shared" si="67"/>
        <v>23.46</v>
      </c>
    </row>
    <row r="644" spans="1:24" x14ac:dyDescent="0.2">
      <c r="A644">
        <v>458</v>
      </c>
      <c r="B644" t="s">
        <v>767</v>
      </c>
      <c r="C644" t="s">
        <v>768</v>
      </c>
      <c r="D644">
        <v>5.0999999999999996</v>
      </c>
      <c r="E644">
        <v>1010</v>
      </c>
      <c r="F644" t="s">
        <v>16</v>
      </c>
      <c r="G644" t="s">
        <v>98</v>
      </c>
      <c r="H644">
        <v>1</v>
      </c>
      <c r="I644">
        <v>2016</v>
      </c>
      <c r="J644" s="1">
        <v>239700</v>
      </c>
      <c r="K644" s="1">
        <v>235400</v>
      </c>
      <c r="L644" s="1">
        <v>475100</v>
      </c>
      <c r="M644" s="1">
        <v>475100</v>
      </c>
      <c r="N644" s="1">
        <v>475100</v>
      </c>
      <c r="O644" s="1">
        <f t="shared" si="63"/>
        <v>0</v>
      </c>
      <c r="P644" s="4">
        <f t="shared" si="64"/>
        <v>11145.846000000001</v>
      </c>
      <c r="Q644" s="4">
        <f t="shared" si="65"/>
        <v>2185.4600000000005</v>
      </c>
      <c r="R644" s="2"/>
      <c r="T644" s="3">
        <f t="shared" si="66"/>
        <v>0</v>
      </c>
      <c r="U644" s="3">
        <f t="shared" si="68"/>
        <v>1840.0875948791522</v>
      </c>
      <c r="V644" s="3">
        <f t="shared" si="69"/>
        <v>1840.0875948791522</v>
      </c>
      <c r="X644" s="3">
        <f t="shared" si="67"/>
        <v>23.46</v>
      </c>
    </row>
    <row r="645" spans="1:24" x14ac:dyDescent="0.2">
      <c r="A645">
        <v>101242</v>
      </c>
      <c r="B645" t="s">
        <v>1568</v>
      </c>
      <c r="C645" t="s">
        <v>1569</v>
      </c>
      <c r="D645">
        <v>8.08</v>
      </c>
      <c r="E645">
        <v>1010</v>
      </c>
      <c r="F645" t="s">
        <v>16</v>
      </c>
      <c r="G645" t="s">
        <v>98</v>
      </c>
      <c r="H645">
        <v>1</v>
      </c>
      <c r="I645">
        <v>2016</v>
      </c>
      <c r="J645" s="1">
        <v>533100</v>
      </c>
      <c r="K645" s="1">
        <v>220700</v>
      </c>
      <c r="L645" s="1">
        <v>753800</v>
      </c>
      <c r="M645" s="1">
        <v>753800</v>
      </c>
      <c r="N645" s="1">
        <v>753800</v>
      </c>
      <c r="O645" s="1">
        <f t="shared" si="63"/>
        <v>0</v>
      </c>
      <c r="P645" s="4">
        <f t="shared" si="64"/>
        <v>17684.148000000001</v>
      </c>
      <c r="Q645" s="4">
        <f t="shared" si="65"/>
        <v>2188.632178217822</v>
      </c>
      <c r="R645" s="2"/>
      <c r="T645" s="3">
        <f t="shared" si="66"/>
        <v>0</v>
      </c>
      <c r="U645" s="3">
        <f t="shared" si="68"/>
        <v>2919.5075331928119</v>
      </c>
      <c r="V645" s="3">
        <f t="shared" si="69"/>
        <v>2919.5075331928119</v>
      </c>
      <c r="X645" s="3">
        <f t="shared" si="67"/>
        <v>23.460000000000004</v>
      </c>
    </row>
    <row r="646" spans="1:24" x14ac:dyDescent="0.2">
      <c r="A646">
        <v>247</v>
      </c>
      <c r="B646" t="s">
        <v>188</v>
      </c>
      <c r="C646" t="s">
        <v>189</v>
      </c>
      <c r="D646">
        <v>1.1000000000000001</v>
      </c>
      <c r="E646">
        <v>1090</v>
      </c>
      <c r="F646" t="s">
        <v>24</v>
      </c>
      <c r="G646" t="s">
        <v>98</v>
      </c>
      <c r="H646">
        <v>2</v>
      </c>
      <c r="I646">
        <v>2016</v>
      </c>
      <c r="J646" s="1">
        <v>10400</v>
      </c>
      <c r="K646" s="1">
        <v>92900</v>
      </c>
      <c r="L646" s="1">
        <v>103300</v>
      </c>
      <c r="M646" s="1">
        <v>103300</v>
      </c>
      <c r="N646" s="1">
        <v>103300</v>
      </c>
      <c r="O646" s="1">
        <f t="shared" ref="O646:O709" si="70">N646-M646</f>
        <v>0</v>
      </c>
      <c r="P646" s="4">
        <f t="shared" ref="P646:P709" si="71">N646/1000*S$5</f>
        <v>2423.4180000000001</v>
      </c>
      <c r="Q646" s="4">
        <f t="shared" ref="Q646:Q709" si="72">IF(OR(P646=0, D646=0),"-",P646/D646)</f>
        <v>2203.1072727272726</v>
      </c>
      <c r="R646" s="2"/>
      <c r="T646" s="3">
        <f t="shared" ref="T646:T709" si="73">S$3*(O646/1000)</f>
        <v>0</v>
      </c>
      <c r="U646" s="3">
        <f t="shared" si="68"/>
        <v>400.08639981270557</v>
      </c>
      <c r="V646" s="3">
        <f t="shared" si="69"/>
        <v>400.08639981270557</v>
      </c>
      <c r="X646" s="3">
        <f t="shared" ref="X646:X709" si="74">P646/(M646/1000)</f>
        <v>23.46</v>
      </c>
    </row>
    <row r="647" spans="1:24" x14ac:dyDescent="0.2">
      <c r="A647">
        <v>1271</v>
      </c>
      <c r="B647" t="s">
        <v>1672</v>
      </c>
      <c r="C647" t="s">
        <v>1673</v>
      </c>
      <c r="D647">
        <v>4.5999999999999996</v>
      </c>
      <c r="E647">
        <v>1010</v>
      </c>
      <c r="F647" t="s">
        <v>16</v>
      </c>
      <c r="G647" t="s">
        <v>98</v>
      </c>
      <c r="H647">
        <v>1</v>
      </c>
      <c r="I647">
        <v>2016</v>
      </c>
      <c r="J647" s="1">
        <v>321200</v>
      </c>
      <c r="K647" s="1">
        <v>111500</v>
      </c>
      <c r="L647" s="1">
        <v>432700</v>
      </c>
      <c r="M647" s="1">
        <v>432700</v>
      </c>
      <c r="N647" s="1">
        <v>432700</v>
      </c>
      <c r="O647" s="1">
        <f t="shared" si="70"/>
        <v>0</v>
      </c>
      <c r="P647" s="4">
        <f t="shared" si="71"/>
        <v>10151.142</v>
      </c>
      <c r="Q647" s="4">
        <f t="shared" si="72"/>
        <v>2206.77</v>
      </c>
      <c r="R647" s="2"/>
      <c r="T647" s="3">
        <f t="shared" si="73"/>
        <v>0</v>
      </c>
      <c r="U647" s="3">
        <f t="shared" ref="U647:U710" si="75">U$5*(N647/1000)</f>
        <v>1675.8701374536079</v>
      </c>
      <c r="V647" s="3">
        <f t="shared" ref="V647:V710" si="76">T647+U647</f>
        <v>1675.8701374536079</v>
      </c>
      <c r="X647" s="3">
        <f t="shared" si="74"/>
        <v>23.46</v>
      </c>
    </row>
    <row r="648" spans="1:24" x14ac:dyDescent="0.2">
      <c r="A648">
        <v>616</v>
      </c>
      <c r="B648" t="s">
        <v>491</v>
      </c>
      <c r="C648" t="s">
        <v>492</v>
      </c>
      <c r="D648">
        <v>4.3</v>
      </c>
      <c r="E648">
        <v>1040</v>
      </c>
      <c r="F648" t="s">
        <v>289</v>
      </c>
      <c r="G648" t="s">
        <v>98</v>
      </c>
      <c r="H648">
        <v>1</v>
      </c>
      <c r="I648">
        <v>2016</v>
      </c>
      <c r="J648" s="1">
        <v>285900</v>
      </c>
      <c r="K648" s="1">
        <v>118900</v>
      </c>
      <c r="L648" s="1">
        <v>404800</v>
      </c>
      <c r="M648" s="1">
        <v>404800</v>
      </c>
      <c r="N648" s="1">
        <v>404800</v>
      </c>
      <c r="O648" s="1">
        <f t="shared" si="70"/>
        <v>0</v>
      </c>
      <c r="P648" s="4">
        <f t="shared" si="71"/>
        <v>9496.6080000000002</v>
      </c>
      <c r="Q648" s="4">
        <f t="shared" si="72"/>
        <v>2208.513488372093</v>
      </c>
      <c r="R648" s="2"/>
      <c r="T648" s="3">
        <f t="shared" si="73"/>
        <v>0</v>
      </c>
      <c r="U648" s="3">
        <f t="shared" si="75"/>
        <v>1567.811952025007</v>
      </c>
      <c r="V648" s="3">
        <f t="shared" si="76"/>
        <v>1567.811952025007</v>
      </c>
      <c r="X648" s="3">
        <f t="shared" si="74"/>
        <v>23.46</v>
      </c>
    </row>
    <row r="649" spans="1:24" x14ac:dyDescent="0.2">
      <c r="A649">
        <v>707</v>
      </c>
      <c r="B649" t="s">
        <v>481</v>
      </c>
      <c r="C649" t="s">
        <v>482</v>
      </c>
      <c r="D649">
        <v>3.8</v>
      </c>
      <c r="E649">
        <v>1010</v>
      </c>
      <c r="F649" t="s">
        <v>16</v>
      </c>
      <c r="G649" t="s">
        <v>98</v>
      </c>
      <c r="H649">
        <v>1</v>
      </c>
      <c r="I649">
        <v>2016</v>
      </c>
      <c r="J649" s="1">
        <v>218500</v>
      </c>
      <c r="K649" s="1">
        <v>139600</v>
      </c>
      <c r="L649" s="1">
        <v>358100</v>
      </c>
      <c r="M649" s="1">
        <v>358100</v>
      </c>
      <c r="N649" s="1">
        <v>358100</v>
      </c>
      <c r="O649" s="1">
        <f t="shared" si="70"/>
        <v>0</v>
      </c>
      <c r="P649" s="4">
        <f t="shared" si="71"/>
        <v>8401.0260000000017</v>
      </c>
      <c r="Q649" s="4">
        <f t="shared" si="72"/>
        <v>2210.7963157894742</v>
      </c>
      <c r="R649" s="2"/>
      <c r="T649" s="3">
        <f t="shared" si="73"/>
        <v>0</v>
      </c>
      <c r="U649" s="3">
        <f t="shared" si="75"/>
        <v>1386.9403656624384</v>
      </c>
      <c r="V649" s="3">
        <f t="shared" si="76"/>
        <v>1386.9403656624384</v>
      </c>
      <c r="X649" s="3">
        <f t="shared" si="74"/>
        <v>23.460000000000004</v>
      </c>
    </row>
    <row r="650" spans="1:24" x14ac:dyDescent="0.2">
      <c r="A650">
        <v>723</v>
      </c>
      <c r="B650" t="s">
        <v>498</v>
      </c>
      <c r="C650" t="s">
        <v>499</v>
      </c>
      <c r="D650">
        <v>2.6</v>
      </c>
      <c r="E650">
        <v>1010</v>
      </c>
      <c r="F650" t="s">
        <v>16</v>
      </c>
      <c r="G650" t="s">
        <v>98</v>
      </c>
      <c r="H650">
        <v>1</v>
      </c>
      <c r="I650">
        <v>2016</v>
      </c>
      <c r="J650" s="1">
        <v>136500</v>
      </c>
      <c r="K650" s="1">
        <v>112000</v>
      </c>
      <c r="L650" s="1">
        <v>248500</v>
      </c>
      <c r="M650" s="1">
        <v>248500</v>
      </c>
      <c r="N650" s="1">
        <v>248500</v>
      </c>
      <c r="O650" s="1">
        <f t="shared" si="70"/>
        <v>0</v>
      </c>
      <c r="P650" s="4">
        <f t="shared" si="71"/>
        <v>5829.81</v>
      </c>
      <c r="Q650" s="4">
        <f t="shared" si="72"/>
        <v>2242.2346153846156</v>
      </c>
      <c r="R650" s="2"/>
      <c r="T650" s="3">
        <f t="shared" si="73"/>
        <v>0</v>
      </c>
      <c r="U650" s="3">
        <f t="shared" si="75"/>
        <v>962.45373043037114</v>
      </c>
      <c r="V650" s="3">
        <f t="shared" si="76"/>
        <v>962.45373043037114</v>
      </c>
      <c r="X650" s="3">
        <f t="shared" si="74"/>
        <v>23.46</v>
      </c>
    </row>
    <row r="651" spans="1:24" x14ac:dyDescent="0.2">
      <c r="A651">
        <v>336</v>
      </c>
      <c r="B651" t="s">
        <v>1222</v>
      </c>
      <c r="C651" t="s">
        <v>1223</v>
      </c>
      <c r="D651">
        <v>3.4</v>
      </c>
      <c r="E651">
        <v>1010</v>
      </c>
      <c r="F651" t="s">
        <v>16</v>
      </c>
      <c r="G651" t="s">
        <v>98</v>
      </c>
      <c r="H651">
        <v>1</v>
      </c>
      <c r="I651">
        <v>2016</v>
      </c>
      <c r="J651" s="1">
        <v>205600</v>
      </c>
      <c r="K651" s="1">
        <v>120200</v>
      </c>
      <c r="L651" s="1">
        <v>325800</v>
      </c>
      <c r="M651" s="1">
        <v>325800</v>
      </c>
      <c r="N651" s="1">
        <v>325800</v>
      </c>
      <c r="O651" s="1">
        <f t="shared" si="70"/>
        <v>0</v>
      </c>
      <c r="P651" s="4">
        <f t="shared" si="71"/>
        <v>7643.2680000000009</v>
      </c>
      <c r="Q651" s="4">
        <f t="shared" si="72"/>
        <v>2248.0200000000004</v>
      </c>
      <c r="R651" s="2"/>
      <c r="T651" s="3">
        <f t="shared" si="73"/>
        <v>0</v>
      </c>
      <c r="U651" s="3">
        <f t="shared" si="75"/>
        <v>1261.8407459726959</v>
      </c>
      <c r="V651" s="3">
        <f t="shared" si="76"/>
        <v>1261.8407459726959</v>
      </c>
      <c r="X651" s="3">
        <f t="shared" si="74"/>
        <v>23.46</v>
      </c>
    </row>
    <row r="652" spans="1:24" x14ac:dyDescent="0.2">
      <c r="A652">
        <v>529</v>
      </c>
      <c r="B652" t="s">
        <v>858</v>
      </c>
      <c r="C652" t="s">
        <v>859</v>
      </c>
      <c r="D652">
        <v>2.92</v>
      </c>
      <c r="E652">
        <v>1010</v>
      </c>
      <c r="F652" t="s">
        <v>16</v>
      </c>
      <c r="G652" t="s">
        <v>98</v>
      </c>
      <c r="H652">
        <v>1</v>
      </c>
      <c r="I652">
        <v>2016</v>
      </c>
      <c r="J652" s="1">
        <v>138200</v>
      </c>
      <c r="K652" s="1">
        <v>145200</v>
      </c>
      <c r="L652" s="1">
        <v>283400</v>
      </c>
      <c r="M652" s="1">
        <v>283400</v>
      </c>
      <c r="N652" s="1">
        <v>283400</v>
      </c>
      <c r="O652" s="1">
        <f t="shared" si="70"/>
        <v>0</v>
      </c>
      <c r="P652" s="4">
        <f t="shared" si="71"/>
        <v>6648.5639999999994</v>
      </c>
      <c r="Q652" s="4">
        <f t="shared" si="72"/>
        <v>2276.9054794520548</v>
      </c>
      <c r="R652" s="2"/>
      <c r="T652" s="3">
        <f t="shared" si="73"/>
        <v>0</v>
      </c>
      <c r="U652" s="3">
        <f t="shared" si="75"/>
        <v>1097.6232885471516</v>
      </c>
      <c r="V652" s="3">
        <f t="shared" si="76"/>
        <v>1097.6232885471516</v>
      </c>
      <c r="X652" s="3">
        <f t="shared" si="74"/>
        <v>23.46</v>
      </c>
    </row>
    <row r="653" spans="1:24" x14ac:dyDescent="0.2">
      <c r="A653">
        <v>832</v>
      </c>
      <c r="B653" t="s">
        <v>1740</v>
      </c>
      <c r="C653" t="s">
        <v>1741</v>
      </c>
      <c r="D653">
        <v>0.71</v>
      </c>
      <c r="E653">
        <v>1300</v>
      </c>
      <c r="F653" t="s">
        <v>266</v>
      </c>
      <c r="G653" t="s">
        <v>98</v>
      </c>
      <c r="H653">
        <v>1</v>
      </c>
      <c r="I653">
        <v>2016</v>
      </c>
      <c r="J653" s="1">
        <v>0</v>
      </c>
      <c r="K653" s="1">
        <v>69000</v>
      </c>
      <c r="L653" s="1">
        <v>69000</v>
      </c>
      <c r="M653" s="1">
        <v>69000</v>
      </c>
      <c r="N653" s="1">
        <v>69000</v>
      </c>
      <c r="O653" s="1">
        <f t="shared" si="70"/>
        <v>0</v>
      </c>
      <c r="P653" s="4">
        <f t="shared" si="71"/>
        <v>1618.74</v>
      </c>
      <c r="Q653" s="4">
        <f t="shared" si="72"/>
        <v>2279.9154929577467</v>
      </c>
      <c r="R653" s="2"/>
      <c r="T653" s="3">
        <f t="shared" si="73"/>
        <v>0</v>
      </c>
      <c r="U653" s="3">
        <f t="shared" si="75"/>
        <v>267.2406736406262</v>
      </c>
      <c r="V653" s="3">
        <f t="shared" si="76"/>
        <v>267.2406736406262</v>
      </c>
      <c r="X653" s="3">
        <f t="shared" si="74"/>
        <v>23.46</v>
      </c>
    </row>
    <row r="654" spans="1:24" x14ac:dyDescent="0.2">
      <c r="A654">
        <v>1477</v>
      </c>
      <c r="B654" t="s">
        <v>1064</v>
      </c>
      <c r="C654" t="s">
        <v>1065</v>
      </c>
      <c r="D654">
        <v>1.91</v>
      </c>
      <c r="E654">
        <v>1010</v>
      </c>
      <c r="F654" t="s">
        <v>16</v>
      </c>
      <c r="G654" t="s">
        <v>312</v>
      </c>
      <c r="H654">
        <v>1</v>
      </c>
      <c r="I654">
        <v>2016</v>
      </c>
      <c r="J654" s="1">
        <v>79700</v>
      </c>
      <c r="K654" s="1">
        <v>106000</v>
      </c>
      <c r="L654" s="1">
        <v>185700</v>
      </c>
      <c r="M654" s="1">
        <v>185700</v>
      </c>
      <c r="N654" s="1">
        <v>185700</v>
      </c>
      <c r="O654" s="1">
        <f t="shared" si="70"/>
        <v>0</v>
      </c>
      <c r="P654" s="4">
        <f t="shared" si="71"/>
        <v>4356.5219999999999</v>
      </c>
      <c r="Q654" s="4">
        <f t="shared" si="72"/>
        <v>2280.9015706806285</v>
      </c>
      <c r="R654" s="2"/>
      <c r="T654" s="3">
        <f t="shared" si="73"/>
        <v>0</v>
      </c>
      <c r="U654" s="3">
        <f t="shared" si="75"/>
        <v>719.22598688498954</v>
      </c>
      <c r="V654" s="3">
        <f t="shared" si="76"/>
        <v>719.22598688498954</v>
      </c>
      <c r="X654" s="3">
        <f t="shared" si="74"/>
        <v>23.46</v>
      </c>
    </row>
    <row r="655" spans="1:24" x14ac:dyDescent="0.2">
      <c r="A655">
        <v>345</v>
      </c>
      <c r="B655" t="s">
        <v>1234</v>
      </c>
      <c r="C655" t="s">
        <v>1235</v>
      </c>
      <c r="D655">
        <v>3.78</v>
      </c>
      <c r="E655">
        <v>1010</v>
      </c>
      <c r="F655" t="s">
        <v>16</v>
      </c>
      <c r="G655" t="s">
        <v>98</v>
      </c>
      <c r="H655">
        <v>1</v>
      </c>
      <c r="I655">
        <v>2016</v>
      </c>
      <c r="J655" s="1">
        <v>248600</v>
      </c>
      <c r="K655" s="1">
        <v>119100</v>
      </c>
      <c r="L655" s="1">
        <v>367700</v>
      </c>
      <c r="M655" s="1">
        <v>367700</v>
      </c>
      <c r="N655" s="1">
        <v>367700</v>
      </c>
      <c r="O655" s="1">
        <f t="shared" si="70"/>
        <v>0</v>
      </c>
      <c r="P655" s="4">
        <f t="shared" si="71"/>
        <v>8626.2420000000002</v>
      </c>
      <c r="Q655" s="4">
        <f t="shared" si="72"/>
        <v>2282.0746031746035</v>
      </c>
      <c r="R655" s="2"/>
      <c r="T655" s="3">
        <f t="shared" si="73"/>
        <v>0</v>
      </c>
      <c r="U655" s="3">
        <f t="shared" si="75"/>
        <v>1424.1216767776557</v>
      </c>
      <c r="V655" s="3">
        <f t="shared" si="76"/>
        <v>1424.1216767776557</v>
      </c>
      <c r="X655" s="3">
        <f t="shared" si="74"/>
        <v>23.46</v>
      </c>
    </row>
    <row r="656" spans="1:24" x14ac:dyDescent="0.2">
      <c r="A656">
        <v>708</v>
      </c>
      <c r="B656" t="s">
        <v>479</v>
      </c>
      <c r="C656" t="s">
        <v>480</v>
      </c>
      <c r="D656">
        <v>2.8</v>
      </c>
      <c r="E656">
        <v>1010</v>
      </c>
      <c r="F656" t="s">
        <v>16</v>
      </c>
      <c r="G656" t="s">
        <v>98</v>
      </c>
      <c r="H656">
        <v>1</v>
      </c>
      <c r="I656">
        <v>2016</v>
      </c>
      <c r="J656" s="1">
        <v>153200</v>
      </c>
      <c r="K656" s="1">
        <v>119600</v>
      </c>
      <c r="L656" s="1">
        <v>272800</v>
      </c>
      <c r="M656" s="1">
        <v>272800</v>
      </c>
      <c r="N656" s="1">
        <v>272800</v>
      </c>
      <c r="O656" s="1">
        <f t="shared" si="70"/>
        <v>0</v>
      </c>
      <c r="P656" s="4">
        <f t="shared" si="71"/>
        <v>6399.8880000000008</v>
      </c>
      <c r="Q656" s="4">
        <f t="shared" si="72"/>
        <v>2285.6742857142863</v>
      </c>
      <c r="R656" s="2"/>
      <c r="T656" s="3">
        <f t="shared" si="73"/>
        <v>0</v>
      </c>
      <c r="U656" s="3">
        <f t="shared" si="75"/>
        <v>1056.5689241907655</v>
      </c>
      <c r="V656" s="3">
        <f t="shared" si="76"/>
        <v>1056.5689241907655</v>
      </c>
      <c r="X656" s="3">
        <f t="shared" si="74"/>
        <v>23.46</v>
      </c>
    </row>
    <row r="657" spans="1:24" x14ac:dyDescent="0.2">
      <c r="A657">
        <v>696</v>
      </c>
      <c r="B657" t="s">
        <v>461</v>
      </c>
      <c r="C657" t="s">
        <v>462</v>
      </c>
      <c r="D657">
        <v>4.7</v>
      </c>
      <c r="E657">
        <v>1010</v>
      </c>
      <c r="F657" t="s">
        <v>16</v>
      </c>
      <c r="G657" t="s">
        <v>98</v>
      </c>
      <c r="H657">
        <v>1</v>
      </c>
      <c r="I657">
        <v>2016</v>
      </c>
      <c r="J657" s="1">
        <v>294500</v>
      </c>
      <c r="K657" s="1">
        <v>165700</v>
      </c>
      <c r="L657" s="1">
        <v>460200</v>
      </c>
      <c r="M657" s="1">
        <v>460200</v>
      </c>
      <c r="N657" s="1">
        <v>460200</v>
      </c>
      <c r="O657" s="1">
        <f t="shared" si="70"/>
        <v>0</v>
      </c>
      <c r="P657" s="4">
        <f t="shared" si="71"/>
        <v>10796.291999999999</v>
      </c>
      <c r="Q657" s="4">
        <f t="shared" si="72"/>
        <v>2297.0834042553188</v>
      </c>
      <c r="R657" s="2"/>
      <c r="T657" s="3">
        <f t="shared" si="73"/>
        <v>0</v>
      </c>
      <c r="U657" s="3">
        <f t="shared" si="75"/>
        <v>1782.3791015857416</v>
      </c>
      <c r="V657" s="3">
        <f t="shared" si="76"/>
        <v>1782.3791015857416</v>
      </c>
      <c r="X657" s="3">
        <f t="shared" si="74"/>
        <v>23.46</v>
      </c>
    </row>
    <row r="658" spans="1:24" x14ac:dyDescent="0.2">
      <c r="A658">
        <v>769</v>
      </c>
      <c r="B658" t="s">
        <v>642</v>
      </c>
      <c r="C658" t="s">
        <v>643</v>
      </c>
      <c r="D658">
        <v>3.15</v>
      </c>
      <c r="E658">
        <v>1010</v>
      </c>
      <c r="F658" t="s">
        <v>16</v>
      </c>
      <c r="G658" t="s">
        <v>98</v>
      </c>
      <c r="H658">
        <v>1</v>
      </c>
      <c r="I658">
        <v>2016</v>
      </c>
      <c r="J658" s="1">
        <v>193700</v>
      </c>
      <c r="K658" s="1">
        <v>115300</v>
      </c>
      <c r="L658" s="1">
        <v>309000</v>
      </c>
      <c r="M658" s="1">
        <v>309000</v>
      </c>
      <c r="N658" s="1">
        <v>309000</v>
      </c>
      <c r="O658" s="1">
        <f t="shared" si="70"/>
        <v>0</v>
      </c>
      <c r="P658" s="4">
        <f t="shared" si="71"/>
        <v>7249.14</v>
      </c>
      <c r="Q658" s="4">
        <f t="shared" si="72"/>
        <v>2301.3142857142857</v>
      </c>
      <c r="R658" s="2"/>
      <c r="T658" s="3">
        <f t="shared" si="73"/>
        <v>0</v>
      </c>
      <c r="U658" s="3">
        <f t="shared" si="75"/>
        <v>1196.773451521065</v>
      </c>
      <c r="V658" s="3">
        <f t="shared" si="76"/>
        <v>1196.773451521065</v>
      </c>
      <c r="X658" s="3">
        <f t="shared" si="74"/>
        <v>23.46</v>
      </c>
    </row>
    <row r="659" spans="1:24" x14ac:dyDescent="0.2">
      <c r="A659">
        <v>1199</v>
      </c>
      <c r="B659" t="s">
        <v>1124</v>
      </c>
      <c r="C659" t="s">
        <v>1125</v>
      </c>
      <c r="D659">
        <v>2.1</v>
      </c>
      <c r="E659">
        <v>1010</v>
      </c>
      <c r="F659" t="s">
        <v>16</v>
      </c>
      <c r="G659" t="s">
        <v>312</v>
      </c>
      <c r="H659">
        <v>1</v>
      </c>
      <c r="I659">
        <v>2016</v>
      </c>
      <c r="J659" s="1">
        <v>106300</v>
      </c>
      <c r="K659" s="1">
        <v>100200</v>
      </c>
      <c r="L659" s="1">
        <v>206500</v>
      </c>
      <c r="M659" s="1">
        <v>206500</v>
      </c>
      <c r="N659" s="1">
        <v>206500</v>
      </c>
      <c r="O659" s="1">
        <f t="shared" si="70"/>
        <v>0</v>
      </c>
      <c r="P659" s="4">
        <f t="shared" si="71"/>
        <v>4844.49</v>
      </c>
      <c r="Q659" s="4">
        <f t="shared" si="72"/>
        <v>2306.8999999999996</v>
      </c>
      <c r="R659" s="2"/>
      <c r="T659" s="3">
        <f t="shared" si="73"/>
        <v>0</v>
      </c>
      <c r="U659" s="3">
        <f t="shared" si="75"/>
        <v>799.78549430129431</v>
      </c>
      <c r="V659" s="3">
        <f t="shared" si="76"/>
        <v>799.78549430129431</v>
      </c>
      <c r="X659" s="3">
        <f t="shared" si="74"/>
        <v>23.459999999999997</v>
      </c>
    </row>
    <row r="660" spans="1:24" x14ac:dyDescent="0.2">
      <c r="A660">
        <v>795</v>
      </c>
      <c r="B660" t="s">
        <v>1210</v>
      </c>
      <c r="C660" t="s">
        <v>1211</v>
      </c>
      <c r="D660">
        <v>3.3</v>
      </c>
      <c r="E660">
        <v>1010</v>
      </c>
      <c r="F660" t="s">
        <v>16</v>
      </c>
      <c r="G660" t="s">
        <v>98</v>
      </c>
      <c r="H660">
        <v>1</v>
      </c>
      <c r="I660">
        <v>2016</v>
      </c>
      <c r="J660" s="1">
        <v>200700</v>
      </c>
      <c r="K660" s="1">
        <v>124300</v>
      </c>
      <c r="L660" s="1">
        <v>325000</v>
      </c>
      <c r="M660" s="1">
        <v>325000</v>
      </c>
      <c r="N660" s="1">
        <v>325000</v>
      </c>
      <c r="O660" s="1">
        <f t="shared" si="70"/>
        <v>0</v>
      </c>
      <c r="P660" s="4">
        <f t="shared" si="71"/>
        <v>7624.5</v>
      </c>
      <c r="Q660" s="4">
        <f t="shared" si="72"/>
        <v>2310.4545454545455</v>
      </c>
      <c r="R660" s="2"/>
      <c r="T660" s="3">
        <f t="shared" si="73"/>
        <v>0</v>
      </c>
      <c r="U660" s="3">
        <f t="shared" si="75"/>
        <v>1258.7423033797611</v>
      </c>
      <c r="V660" s="3">
        <f t="shared" si="76"/>
        <v>1258.7423033797611</v>
      </c>
      <c r="X660" s="3">
        <f t="shared" si="74"/>
        <v>23.46</v>
      </c>
    </row>
    <row r="661" spans="1:24" x14ac:dyDescent="0.2">
      <c r="A661">
        <v>459</v>
      </c>
      <c r="B661" t="s">
        <v>769</v>
      </c>
      <c r="C661" t="s">
        <v>770</v>
      </c>
      <c r="D661">
        <v>4.4800000000000004</v>
      </c>
      <c r="E661">
        <v>1010</v>
      </c>
      <c r="F661" t="s">
        <v>16</v>
      </c>
      <c r="G661" t="s">
        <v>98</v>
      </c>
      <c r="H661">
        <v>1</v>
      </c>
      <c r="I661">
        <v>2016</v>
      </c>
      <c r="J661" s="1">
        <v>235200</v>
      </c>
      <c r="K661" s="1">
        <v>206500</v>
      </c>
      <c r="L661" s="1">
        <v>441700</v>
      </c>
      <c r="M661" s="1">
        <v>441700</v>
      </c>
      <c r="N661" s="1">
        <v>441700</v>
      </c>
      <c r="O661" s="1">
        <f t="shared" si="70"/>
        <v>0</v>
      </c>
      <c r="P661" s="4">
        <f t="shared" si="71"/>
        <v>10362.281999999999</v>
      </c>
      <c r="Q661" s="4">
        <f t="shared" si="72"/>
        <v>2313.0093749999996</v>
      </c>
      <c r="R661" s="2"/>
      <c r="T661" s="3">
        <f t="shared" si="73"/>
        <v>0</v>
      </c>
      <c r="U661" s="3">
        <f t="shared" si="75"/>
        <v>1710.7276166241245</v>
      </c>
      <c r="V661" s="3">
        <f t="shared" si="76"/>
        <v>1710.7276166241245</v>
      </c>
      <c r="X661" s="3">
        <f t="shared" si="74"/>
        <v>23.459999999999997</v>
      </c>
    </row>
    <row r="662" spans="1:24" x14ac:dyDescent="0.2">
      <c r="A662">
        <v>1112</v>
      </c>
      <c r="B662" t="s">
        <v>2151</v>
      </c>
      <c r="C662" t="s">
        <v>2152</v>
      </c>
      <c r="D662">
        <v>3</v>
      </c>
      <c r="E662">
        <v>1010</v>
      </c>
      <c r="F662" t="s">
        <v>16</v>
      </c>
      <c r="G662" t="s">
        <v>98</v>
      </c>
      <c r="H662">
        <v>1</v>
      </c>
      <c r="I662">
        <v>2016</v>
      </c>
      <c r="J662" s="1">
        <v>161500</v>
      </c>
      <c r="K662" s="1">
        <v>134800</v>
      </c>
      <c r="L662" s="1">
        <v>296300</v>
      </c>
      <c r="M662" s="1">
        <v>296300</v>
      </c>
      <c r="N662" s="1">
        <v>296300</v>
      </c>
      <c r="O662" s="1">
        <f t="shared" si="70"/>
        <v>0</v>
      </c>
      <c r="P662" s="4">
        <f t="shared" si="71"/>
        <v>6951.1980000000003</v>
      </c>
      <c r="Q662" s="4">
        <f t="shared" si="72"/>
        <v>2317.0660000000003</v>
      </c>
      <c r="R662" s="2"/>
      <c r="T662" s="3">
        <f t="shared" si="73"/>
        <v>0</v>
      </c>
      <c r="U662" s="3">
        <f t="shared" si="75"/>
        <v>1147.5856753582252</v>
      </c>
      <c r="V662" s="3">
        <f t="shared" si="76"/>
        <v>1147.5856753582252</v>
      </c>
      <c r="X662" s="3">
        <f t="shared" si="74"/>
        <v>23.46</v>
      </c>
    </row>
    <row r="663" spans="1:24" x14ac:dyDescent="0.2">
      <c r="A663">
        <v>1124</v>
      </c>
      <c r="B663" t="s">
        <v>1928</v>
      </c>
      <c r="C663" t="s">
        <v>1929</v>
      </c>
      <c r="D663">
        <v>1.9</v>
      </c>
      <c r="E663">
        <v>1030</v>
      </c>
      <c r="F663" t="s">
        <v>161</v>
      </c>
      <c r="G663" t="s">
        <v>98</v>
      </c>
      <c r="H663">
        <v>1</v>
      </c>
      <c r="I663">
        <v>2016</v>
      </c>
      <c r="J663" s="1">
        <v>120300</v>
      </c>
      <c r="K663" s="1">
        <v>68900</v>
      </c>
      <c r="L663" s="1">
        <v>189200</v>
      </c>
      <c r="M663" s="1">
        <v>189200</v>
      </c>
      <c r="N663" s="1">
        <v>189200</v>
      </c>
      <c r="O663" s="1">
        <f t="shared" si="70"/>
        <v>0</v>
      </c>
      <c r="P663" s="4">
        <f t="shared" si="71"/>
        <v>4438.6319999999996</v>
      </c>
      <c r="Q663" s="4">
        <f t="shared" si="72"/>
        <v>2336.1221052631577</v>
      </c>
      <c r="R663" s="2"/>
      <c r="T663" s="3">
        <f t="shared" si="73"/>
        <v>0</v>
      </c>
      <c r="U663" s="3">
        <f t="shared" si="75"/>
        <v>732.78167322907927</v>
      </c>
      <c r="V663" s="3">
        <f t="shared" si="76"/>
        <v>732.78167322907927</v>
      </c>
      <c r="X663" s="3">
        <f t="shared" si="74"/>
        <v>23.46</v>
      </c>
    </row>
    <row r="664" spans="1:24" x14ac:dyDescent="0.2">
      <c r="A664">
        <v>1340</v>
      </c>
      <c r="B664" t="s">
        <v>2078</v>
      </c>
      <c r="C664" t="s">
        <v>2079</v>
      </c>
      <c r="D664">
        <v>5.0199999999999996</v>
      </c>
      <c r="E664">
        <v>1040</v>
      </c>
      <c r="F664" t="s">
        <v>289</v>
      </c>
      <c r="G664" t="s">
        <v>98</v>
      </c>
      <c r="H664">
        <v>1</v>
      </c>
      <c r="I664">
        <v>2016</v>
      </c>
      <c r="J664" s="1">
        <v>306100</v>
      </c>
      <c r="K664" s="1">
        <v>194900</v>
      </c>
      <c r="L664" s="1">
        <v>501000</v>
      </c>
      <c r="M664" s="1">
        <v>501000</v>
      </c>
      <c r="N664" s="1">
        <v>501000</v>
      </c>
      <c r="O664" s="1">
        <f t="shared" si="70"/>
        <v>0</v>
      </c>
      <c r="P664" s="4">
        <f t="shared" si="71"/>
        <v>11753.460000000001</v>
      </c>
      <c r="Q664" s="4">
        <f t="shared" si="72"/>
        <v>2341.3266932270922</v>
      </c>
      <c r="R664" s="2"/>
      <c r="T664" s="3">
        <f t="shared" si="73"/>
        <v>0</v>
      </c>
      <c r="U664" s="3">
        <f t="shared" si="75"/>
        <v>1940.3996738254161</v>
      </c>
      <c r="V664" s="3">
        <f t="shared" si="76"/>
        <v>1940.3996738254161</v>
      </c>
      <c r="X664" s="3">
        <f t="shared" si="74"/>
        <v>23.46</v>
      </c>
    </row>
    <row r="665" spans="1:24" x14ac:dyDescent="0.2">
      <c r="A665">
        <v>1140</v>
      </c>
      <c r="B665" t="s">
        <v>1268</v>
      </c>
      <c r="C665" t="s">
        <v>1269</v>
      </c>
      <c r="D665">
        <v>2.89</v>
      </c>
      <c r="E665">
        <v>1010</v>
      </c>
      <c r="F665" t="s">
        <v>16</v>
      </c>
      <c r="G665" t="s">
        <v>98</v>
      </c>
      <c r="H665">
        <v>1</v>
      </c>
      <c r="I665">
        <v>2016</v>
      </c>
      <c r="J665" s="1">
        <v>211300</v>
      </c>
      <c r="K665" s="1">
        <v>84300</v>
      </c>
      <c r="L665" s="1">
        <v>295600</v>
      </c>
      <c r="M665" s="1">
        <v>295600</v>
      </c>
      <c r="N665" s="1">
        <v>295600</v>
      </c>
      <c r="O665" s="1">
        <f t="shared" si="70"/>
        <v>0</v>
      </c>
      <c r="P665" s="4">
        <f t="shared" si="71"/>
        <v>6934.7760000000007</v>
      </c>
      <c r="Q665" s="4">
        <f t="shared" si="72"/>
        <v>2399.5764705882352</v>
      </c>
      <c r="R665" s="2"/>
      <c r="T665" s="3">
        <f t="shared" si="73"/>
        <v>0</v>
      </c>
      <c r="U665" s="3">
        <f t="shared" si="75"/>
        <v>1144.8745380894075</v>
      </c>
      <c r="V665" s="3">
        <f t="shared" si="76"/>
        <v>1144.8745380894075</v>
      </c>
      <c r="X665" s="3">
        <f t="shared" si="74"/>
        <v>23.46</v>
      </c>
    </row>
    <row r="666" spans="1:24" x14ac:dyDescent="0.2">
      <c r="A666">
        <v>219</v>
      </c>
      <c r="B666" t="s">
        <v>151</v>
      </c>
      <c r="C666" t="s">
        <v>152</v>
      </c>
      <c r="D666">
        <v>2.82</v>
      </c>
      <c r="E666">
        <v>1010</v>
      </c>
      <c r="F666" t="s">
        <v>16</v>
      </c>
      <c r="G666" t="s">
        <v>98</v>
      </c>
      <c r="H666">
        <v>1</v>
      </c>
      <c r="I666">
        <v>2016</v>
      </c>
      <c r="J666" s="1">
        <v>189400</v>
      </c>
      <c r="K666" s="1">
        <v>99100</v>
      </c>
      <c r="L666" s="1">
        <v>288500</v>
      </c>
      <c r="M666" s="1">
        <v>288500</v>
      </c>
      <c r="N666" s="1">
        <v>288500</v>
      </c>
      <c r="O666" s="1">
        <f t="shared" si="70"/>
        <v>0</v>
      </c>
      <c r="P666" s="4">
        <f t="shared" si="71"/>
        <v>6768.21</v>
      </c>
      <c r="Q666" s="4">
        <f t="shared" si="72"/>
        <v>2400.0744680851067</v>
      </c>
      <c r="R666" s="2"/>
      <c r="T666" s="3">
        <f t="shared" si="73"/>
        <v>0</v>
      </c>
      <c r="U666" s="3">
        <f t="shared" si="75"/>
        <v>1117.3758600771109</v>
      </c>
      <c r="V666" s="3">
        <f t="shared" si="76"/>
        <v>1117.3758600771109</v>
      </c>
      <c r="X666" s="3">
        <f t="shared" si="74"/>
        <v>23.46</v>
      </c>
    </row>
    <row r="667" spans="1:24" x14ac:dyDescent="0.2">
      <c r="A667">
        <v>23</v>
      </c>
      <c r="B667" t="s">
        <v>227</v>
      </c>
      <c r="C667" t="s">
        <v>228</v>
      </c>
      <c r="D667">
        <v>4.3099999999999996</v>
      </c>
      <c r="E667">
        <v>101</v>
      </c>
      <c r="F667" t="s">
        <v>80</v>
      </c>
      <c r="G667" t="s">
        <v>17</v>
      </c>
      <c r="H667">
        <v>1</v>
      </c>
      <c r="I667">
        <v>2016</v>
      </c>
      <c r="J667" s="1">
        <v>227500</v>
      </c>
      <c r="K667" s="1">
        <v>214300</v>
      </c>
      <c r="L667" s="1">
        <v>441800</v>
      </c>
      <c r="M667" s="1">
        <v>441800</v>
      </c>
      <c r="N667" s="1">
        <v>441800</v>
      </c>
      <c r="O667" s="1">
        <f t="shared" si="70"/>
        <v>0</v>
      </c>
      <c r="P667" s="4">
        <f t="shared" si="71"/>
        <v>10364.628000000001</v>
      </c>
      <c r="Q667" s="4">
        <f t="shared" si="72"/>
        <v>2404.7860788863113</v>
      </c>
      <c r="R667" s="2"/>
      <c r="T667" s="3">
        <f t="shared" si="73"/>
        <v>0</v>
      </c>
      <c r="U667" s="3">
        <f t="shared" si="75"/>
        <v>1711.1149219482413</v>
      </c>
      <c r="V667" s="3">
        <f t="shared" si="76"/>
        <v>1711.1149219482413</v>
      </c>
      <c r="X667" s="3">
        <f t="shared" si="74"/>
        <v>23.46</v>
      </c>
    </row>
    <row r="668" spans="1:24" x14ac:dyDescent="0.2">
      <c r="A668">
        <v>799</v>
      </c>
      <c r="B668" t="s">
        <v>2054</v>
      </c>
      <c r="C668" t="s">
        <v>2055</v>
      </c>
      <c r="D668">
        <v>5.0999999999999996</v>
      </c>
      <c r="E668">
        <v>1010</v>
      </c>
      <c r="F668" t="s">
        <v>16</v>
      </c>
      <c r="G668" t="s">
        <v>98</v>
      </c>
      <c r="H668">
        <v>1</v>
      </c>
      <c r="I668">
        <v>2016</v>
      </c>
      <c r="J668" s="1">
        <v>363200</v>
      </c>
      <c r="K668" s="1">
        <v>161600</v>
      </c>
      <c r="L668" s="1">
        <v>524800</v>
      </c>
      <c r="M668" s="1">
        <v>524800</v>
      </c>
      <c r="N668" s="1">
        <v>524800</v>
      </c>
      <c r="O668" s="1">
        <f t="shared" si="70"/>
        <v>0</v>
      </c>
      <c r="P668" s="4">
        <f t="shared" si="71"/>
        <v>12311.807999999999</v>
      </c>
      <c r="Q668" s="4">
        <f t="shared" si="72"/>
        <v>2414.08</v>
      </c>
      <c r="R668" s="2"/>
      <c r="T668" s="3">
        <f t="shared" si="73"/>
        <v>0</v>
      </c>
      <c r="U668" s="3">
        <f t="shared" si="75"/>
        <v>2032.5783409652263</v>
      </c>
      <c r="V668" s="3">
        <f t="shared" si="76"/>
        <v>2032.5783409652263</v>
      </c>
      <c r="X668" s="3">
        <f t="shared" si="74"/>
        <v>23.46</v>
      </c>
    </row>
    <row r="669" spans="1:24" x14ac:dyDescent="0.2">
      <c r="A669">
        <v>319</v>
      </c>
      <c r="B669" t="s">
        <v>667</v>
      </c>
      <c r="C669" t="s">
        <v>668</v>
      </c>
      <c r="D669">
        <v>5.09</v>
      </c>
      <c r="E669">
        <v>1010</v>
      </c>
      <c r="F669" t="s">
        <v>16</v>
      </c>
      <c r="G669" t="s">
        <v>98</v>
      </c>
      <c r="H669">
        <v>1</v>
      </c>
      <c r="I669">
        <v>2016</v>
      </c>
      <c r="J669" s="1">
        <v>351600</v>
      </c>
      <c r="K669" s="1">
        <v>172500</v>
      </c>
      <c r="L669" s="1">
        <v>524100</v>
      </c>
      <c r="M669" s="1">
        <v>524100</v>
      </c>
      <c r="N669" s="1">
        <v>524100</v>
      </c>
      <c r="O669" s="1">
        <f t="shared" si="70"/>
        <v>0</v>
      </c>
      <c r="P669" s="4">
        <f t="shared" si="71"/>
        <v>12295.386</v>
      </c>
      <c r="Q669" s="4">
        <f t="shared" si="72"/>
        <v>2415.596463654224</v>
      </c>
      <c r="R669" s="2"/>
      <c r="T669" s="3">
        <f t="shared" si="73"/>
        <v>0</v>
      </c>
      <c r="U669" s="3">
        <f t="shared" si="75"/>
        <v>2029.8672036964085</v>
      </c>
      <c r="V669" s="3">
        <f t="shared" si="76"/>
        <v>2029.8672036964085</v>
      </c>
      <c r="X669" s="3">
        <f t="shared" si="74"/>
        <v>23.46</v>
      </c>
    </row>
    <row r="670" spans="1:24" x14ac:dyDescent="0.2">
      <c r="A670">
        <v>249</v>
      </c>
      <c r="B670" t="s">
        <v>113</v>
      </c>
      <c r="C670" t="s">
        <v>114</v>
      </c>
      <c r="D670">
        <v>2.8</v>
      </c>
      <c r="E670">
        <v>1010</v>
      </c>
      <c r="F670" t="s">
        <v>16</v>
      </c>
      <c r="G670" t="s">
        <v>98</v>
      </c>
      <c r="H670">
        <v>1</v>
      </c>
      <c r="I670">
        <v>2016</v>
      </c>
      <c r="J670" s="1">
        <v>167400</v>
      </c>
      <c r="K670" s="1">
        <v>122000</v>
      </c>
      <c r="L670" s="1">
        <v>289400</v>
      </c>
      <c r="M670" s="1">
        <v>289400</v>
      </c>
      <c r="N670" s="1">
        <v>289400</v>
      </c>
      <c r="O670" s="1">
        <f t="shared" si="70"/>
        <v>0</v>
      </c>
      <c r="P670" s="4">
        <f t="shared" si="71"/>
        <v>6789.3239999999996</v>
      </c>
      <c r="Q670" s="4">
        <f t="shared" si="72"/>
        <v>2424.7585714285715</v>
      </c>
      <c r="R670" s="2"/>
      <c r="T670" s="3">
        <f t="shared" si="73"/>
        <v>0</v>
      </c>
      <c r="U670" s="3">
        <f t="shared" si="75"/>
        <v>1120.8616079941626</v>
      </c>
      <c r="V670" s="3">
        <f t="shared" si="76"/>
        <v>1120.8616079941626</v>
      </c>
      <c r="X670" s="3">
        <f t="shared" si="74"/>
        <v>23.46</v>
      </c>
    </row>
    <row r="671" spans="1:24" x14ac:dyDescent="0.2">
      <c r="A671">
        <v>248</v>
      </c>
      <c r="B671" t="s">
        <v>190</v>
      </c>
      <c r="C671" t="s">
        <v>191</v>
      </c>
      <c r="D671">
        <v>2.4</v>
      </c>
      <c r="E671">
        <v>1010</v>
      </c>
      <c r="F671" t="s">
        <v>16</v>
      </c>
      <c r="G671" t="s">
        <v>98</v>
      </c>
      <c r="H671">
        <v>1</v>
      </c>
      <c r="I671">
        <v>2016</v>
      </c>
      <c r="J671" s="1">
        <v>144000</v>
      </c>
      <c r="K671" s="1">
        <v>105500</v>
      </c>
      <c r="L671" s="1">
        <v>249500</v>
      </c>
      <c r="M671" s="1">
        <v>249500</v>
      </c>
      <c r="N671" s="1">
        <v>249500</v>
      </c>
      <c r="O671" s="1">
        <f t="shared" si="70"/>
        <v>0</v>
      </c>
      <c r="P671" s="4">
        <f t="shared" si="71"/>
        <v>5853.27</v>
      </c>
      <c r="Q671" s="4">
        <f t="shared" si="72"/>
        <v>2438.8625000000002</v>
      </c>
      <c r="R671" s="2"/>
      <c r="T671" s="3">
        <f t="shared" si="73"/>
        <v>0</v>
      </c>
      <c r="U671" s="3">
        <f t="shared" si="75"/>
        <v>966.3267836715396</v>
      </c>
      <c r="V671" s="3">
        <f t="shared" si="76"/>
        <v>966.3267836715396</v>
      </c>
      <c r="X671" s="3">
        <f t="shared" si="74"/>
        <v>23.46</v>
      </c>
    </row>
    <row r="672" spans="1:24" x14ac:dyDescent="0.2">
      <c r="A672">
        <v>702</v>
      </c>
      <c r="B672" t="s">
        <v>471</v>
      </c>
      <c r="C672" t="s">
        <v>472</v>
      </c>
      <c r="D672">
        <v>3.2</v>
      </c>
      <c r="E672">
        <v>1010</v>
      </c>
      <c r="F672" t="s">
        <v>16</v>
      </c>
      <c r="H672">
        <v>1</v>
      </c>
      <c r="I672">
        <v>2016</v>
      </c>
      <c r="J672" s="1">
        <v>213600</v>
      </c>
      <c r="K672" s="1">
        <v>119400</v>
      </c>
      <c r="L672" s="1">
        <v>333000</v>
      </c>
      <c r="M672" s="1">
        <v>333000</v>
      </c>
      <c r="N672" s="1">
        <v>333000</v>
      </c>
      <c r="O672" s="1">
        <f t="shared" si="70"/>
        <v>0</v>
      </c>
      <c r="P672" s="4">
        <f t="shared" si="71"/>
        <v>7812.18</v>
      </c>
      <c r="Q672" s="4">
        <f t="shared" si="72"/>
        <v>2441.3062500000001</v>
      </c>
      <c r="R672" s="2"/>
      <c r="T672" s="3">
        <f t="shared" si="73"/>
        <v>0</v>
      </c>
      <c r="U672" s="3">
        <f t="shared" si="75"/>
        <v>1289.726729309109</v>
      </c>
      <c r="V672" s="3">
        <f t="shared" si="76"/>
        <v>1289.726729309109</v>
      </c>
      <c r="X672" s="3">
        <f t="shared" si="74"/>
        <v>23.46</v>
      </c>
    </row>
    <row r="673" spans="1:24" x14ac:dyDescent="0.2">
      <c r="A673">
        <v>418</v>
      </c>
      <c r="B673" t="s">
        <v>720</v>
      </c>
      <c r="C673" t="s">
        <v>721</v>
      </c>
      <c r="D673">
        <v>5.81</v>
      </c>
      <c r="E673">
        <v>1010</v>
      </c>
      <c r="F673" t="s">
        <v>16</v>
      </c>
      <c r="G673" t="s">
        <v>98</v>
      </c>
      <c r="H673">
        <v>1</v>
      </c>
      <c r="I673">
        <v>2016</v>
      </c>
      <c r="J673" s="1">
        <v>404000</v>
      </c>
      <c r="K673" s="1">
        <v>207500</v>
      </c>
      <c r="L673" s="1">
        <v>611500</v>
      </c>
      <c r="M673" s="1">
        <v>611500</v>
      </c>
      <c r="N673" s="1">
        <v>611500</v>
      </c>
      <c r="O673" s="1">
        <f t="shared" si="70"/>
        <v>0</v>
      </c>
      <c r="P673" s="4">
        <f t="shared" si="71"/>
        <v>14345.79</v>
      </c>
      <c r="Q673" s="4">
        <f t="shared" si="72"/>
        <v>2469.1549053356284</v>
      </c>
      <c r="R673" s="2"/>
      <c r="T673" s="3">
        <f t="shared" si="73"/>
        <v>0</v>
      </c>
      <c r="U673" s="3">
        <f t="shared" si="75"/>
        <v>2368.3720569745351</v>
      </c>
      <c r="V673" s="3">
        <f t="shared" si="76"/>
        <v>2368.3720569745351</v>
      </c>
      <c r="X673" s="3">
        <f t="shared" si="74"/>
        <v>23.46</v>
      </c>
    </row>
    <row r="674" spans="1:24" x14ac:dyDescent="0.2">
      <c r="A674">
        <v>1233</v>
      </c>
      <c r="B674" t="s">
        <v>2209</v>
      </c>
      <c r="C674" t="s">
        <v>2210</v>
      </c>
      <c r="D674">
        <v>4.2</v>
      </c>
      <c r="E674">
        <v>1010</v>
      </c>
      <c r="F674" t="s">
        <v>16</v>
      </c>
      <c r="G674" t="s">
        <v>98</v>
      </c>
      <c r="H674">
        <v>1</v>
      </c>
      <c r="I674">
        <v>2016</v>
      </c>
      <c r="J674" s="1">
        <v>277100</v>
      </c>
      <c r="K674" s="1">
        <v>166400</v>
      </c>
      <c r="L674" s="1">
        <v>443500</v>
      </c>
      <c r="M674" s="1">
        <v>443500</v>
      </c>
      <c r="N674" s="1">
        <v>443500</v>
      </c>
      <c r="O674" s="1">
        <f t="shared" si="70"/>
        <v>0</v>
      </c>
      <c r="P674" s="4">
        <f t="shared" si="71"/>
        <v>10404.51</v>
      </c>
      <c r="Q674" s="4">
        <f t="shared" si="72"/>
        <v>2477.2642857142855</v>
      </c>
      <c r="R674" s="2"/>
      <c r="T674" s="3">
        <f t="shared" si="73"/>
        <v>0</v>
      </c>
      <c r="U674" s="3">
        <f t="shared" si="75"/>
        <v>1717.6991124582278</v>
      </c>
      <c r="V674" s="3">
        <f t="shared" si="76"/>
        <v>1717.6991124582278</v>
      </c>
      <c r="X674" s="3">
        <f t="shared" si="74"/>
        <v>23.46</v>
      </c>
    </row>
    <row r="675" spans="1:24" x14ac:dyDescent="0.2">
      <c r="A675">
        <v>1024</v>
      </c>
      <c r="B675" t="s">
        <v>1493</v>
      </c>
      <c r="C675" t="s">
        <v>1494</v>
      </c>
      <c r="D675">
        <v>2.1</v>
      </c>
      <c r="E675">
        <v>1010</v>
      </c>
      <c r="F675" t="s">
        <v>16</v>
      </c>
      <c r="G675" t="s">
        <v>98</v>
      </c>
      <c r="H675">
        <v>1</v>
      </c>
      <c r="I675">
        <v>2016</v>
      </c>
      <c r="J675" s="1">
        <v>121200</v>
      </c>
      <c r="K675" s="1">
        <v>102400</v>
      </c>
      <c r="L675" s="1">
        <v>223600</v>
      </c>
      <c r="M675" s="1">
        <v>223600</v>
      </c>
      <c r="N675" s="1">
        <v>223600</v>
      </c>
      <c r="O675" s="1">
        <f t="shared" si="70"/>
        <v>0</v>
      </c>
      <c r="P675" s="4">
        <f t="shared" si="71"/>
        <v>5245.6559999999999</v>
      </c>
      <c r="Q675" s="4">
        <f t="shared" si="72"/>
        <v>2497.9314285714286</v>
      </c>
      <c r="R675" s="2"/>
      <c r="T675" s="3">
        <f t="shared" si="73"/>
        <v>0</v>
      </c>
      <c r="U675" s="3">
        <f t="shared" si="75"/>
        <v>866.01470472527558</v>
      </c>
      <c r="V675" s="3">
        <f t="shared" si="76"/>
        <v>866.01470472527558</v>
      </c>
      <c r="X675" s="3">
        <f t="shared" si="74"/>
        <v>23.46</v>
      </c>
    </row>
    <row r="676" spans="1:24" x14ac:dyDescent="0.2">
      <c r="A676">
        <v>137</v>
      </c>
      <c r="B676" t="s">
        <v>38</v>
      </c>
      <c r="C676" t="s">
        <v>39</v>
      </c>
      <c r="D676">
        <v>1.85</v>
      </c>
      <c r="E676" t="s">
        <v>40</v>
      </c>
      <c r="F676" t="s">
        <v>41</v>
      </c>
      <c r="G676" t="s">
        <v>17</v>
      </c>
      <c r="H676">
        <v>1</v>
      </c>
      <c r="I676">
        <v>2016</v>
      </c>
      <c r="J676" s="1">
        <v>42400</v>
      </c>
      <c r="K676" s="1">
        <v>154600</v>
      </c>
      <c r="L676" s="1">
        <v>197000</v>
      </c>
      <c r="M676" s="1">
        <v>197000</v>
      </c>
      <c r="N676" s="1">
        <v>197000</v>
      </c>
      <c r="O676" s="1">
        <f t="shared" si="70"/>
        <v>0</v>
      </c>
      <c r="P676" s="4">
        <f t="shared" si="71"/>
        <v>4621.62</v>
      </c>
      <c r="Q676" s="4">
        <f t="shared" si="72"/>
        <v>2498.1729729729727</v>
      </c>
      <c r="R676" s="2"/>
      <c r="T676" s="3">
        <f t="shared" si="73"/>
        <v>0</v>
      </c>
      <c r="U676" s="3">
        <f t="shared" si="75"/>
        <v>762.99148851019356</v>
      </c>
      <c r="V676" s="3">
        <f t="shared" si="76"/>
        <v>762.99148851019356</v>
      </c>
      <c r="X676" s="3">
        <f t="shared" si="74"/>
        <v>23.46</v>
      </c>
    </row>
    <row r="677" spans="1:24" x14ac:dyDescent="0.2">
      <c r="A677">
        <v>1092</v>
      </c>
      <c r="B677" t="s">
        <v>2127</v>
      </c>
      <c r="C677" t="s">
        <v>2128</v>
      </c>
      <c r="D677">
        <v>4.0599999999999996</v>
      </c>
      <c r="E677">
        <v>1010</v>
      </c>
      <c r="F677" t="s">
        <v>16</v>
      </c>
      <c r="G677" t="s">
        <v>98</v>
      </c>
      <c r="H677">
        <v>1</v>
      </c>
      <c r="I677">
        <v>2016</v>
      </c>
      <c r="J677" s="1">
        <v>308900</v>
      </c>
      <c r="K677" s="1">
        <v>125600</v>
      </c>
      <c r="L677" s="1">
        <v>434500</v>
      </c>
      <c r="M677" s="1">
        <v>434500</v>
      </c>
      <c r="N677" s="1">
        <v>434500</v>
      </c>
      <c r="O677" s="1">
        <f t="shared" si="70"/>
        <v>0</v>
      </c>
      <c r="P677" s="4">
        <f t="shared" si="71"/>
        <v>10193.370000000001</v>
      </c>
      <c r="Q677" s="4">
        <f t="shared" si="72"/>
        <v>2510.6822660098528</v>
      </c>
      <c r="R677" s="2"/>
      <c r="T677" s="3">
        <f t="shared" si="73"/>
        <v>0</v>
      </c>
      <c r="U677" s="3">
        <f t="shared" si="75"/>
        <v>1682.8416332877114</v>
      </c>
      <c r="V677" s="3">
        <f t="shared" si="76"/>
        <v>1682.8416332877114</v>
      </c>
      <c r="X677" s="3">
        <f t="shared" si="74"/>
        <v>23.46</v>
      </c>
    </row>
    <row r="678" spans="1:24" x14ac:dyDescent="0.2">
      <c r="A678">
        <v>625</v>
      </c>
      <c r="B678" t="s">
        <v>862</v>
      </c>
      <c r="C678" t="s">
        <v>863</v>
      </c>
      <c r="D678">
        <v>7.24</v>
      </c>
      <c r="E678">
        <v>1010</v>
      </c>
      <c r="F678" t="s">
        <v>16</v>
      </c>
      <c r="G678" t="s">
        <v>98</v>
      </c>
      <c r="H678">
        <v>1</v>
      </c>
      <c r="I678">
        <v>2016</v>
      </c>
      <c r="J678" s="1">
        <v>583700</v>
      </c>
      <c r="K678" s="1">
        <v>191200</v>
      </c>
      <c r="L678" s="1">
        <v>774900</v>
      </c>
      <c r="M678" s="1">
        <v>774900</v>
      </c>
      <c r="N678" s="1">
        <v>774900</v>
      </c>
      <c r="O678" s="1">
        <f t="shared" si="70"/>
        <v>0</v>
      </c>
      <c r="P678" s="4">
        <f t="shared" si="71"/>
        <v>18179.153999999999</v>
      </c>
      <c r="Q678" s="4">
        <f t="shared" si="72"/>
        <v>2510.9328729281765</v>
      </c>
      <c r="R678" s="2"/>
      <c r="T678" s="3">
        <f t="shared" si="73"/>
        <v>0</v>
      </c>
      <c r="U678" s="3">
        <f t="shared" si="75"/>
        <v>3001.2289565814672</v>
      </c>
      <c r="V678" s="3">
        <f t="shared" si="76"/>
        <v>3001.2289565814672</v>
      </c>
      <c r="X678" s="3">
        <f t="shared" si="74"/>
        <v>23.459999999999997</v>
      </c>
    </row>
    <row r="679" spans="1:24" x14ac:dyDescent="0.2">
      <c r="A679">
        <v>917</v>
      </c>
      <c r="B679" t="s">
        <v>1613</v>
      </c>
      <c r="C679" t="s">
        <v>1614</v>
      </c>
      <c r="D679">
        <v>3.8</v>
      </c>
      <c r="E679">
        <v>1090</v>
      </c>
      <c r="F679" t="s">
        <v>24</v>
      </c>
      <c r="G679" t="s">
        <v>98</v>
      </c>
      <c r="H679">
        <v>2</v>
      </c>
      <c r="I679">
        <v>2016</v>
      </c>
      <c r="J679" s="1">
        <v>249900</v>
      </c>
      <c r="K679" s="1">
        <v>163200</v>
      </c>
      <c r="L679" s="1">
        <v>413100</v>
      </c>
      <c r="M679" s="1">
        <v>413100</v>
      </c>
      <c r="N679" s="1">
        <v>413100</v>
      </c>
      <c r="O679" s="1">
        <f t="shared" si="70"/>
        <v>0</v>
      </c>
      <c r="P679" s="4">
        <f t="shared" si="71"/>
        <v>9691.3260000000009</v>
      </c>
      <c r="Q679" s="4">
        <f t="shared" si="72"/>
        <v>2550.3489473684212</v>
      </c>
      <c r="R679" s="2"/>
      <c r="T679" s="3">
        <f t="shared" si="73"/>
        <v>0</v>
      </c>
      <c r="U679" s="3">
        <f t="shared" si="75"/>
        <v>1599.9582939267057</v>
      </c>
      <c r="V679" s="3">
        <f t="shared" si="76"/>
        <v>1599.9582939267057</v>
      </c>
      <c r="X679" s="3">
        <f t="shared" si="74"/>
        <v>23.46</v>
      </c>
    </row>
    <row r="680" spans="1:24" x14ac:dyDescent="0.2">
      <c r="A680">
        <v>993</v>
      </c>
      <c r="B680" t="s">
        <v>1456</v>
      </c>
      <c r="C680" t="s">
        <v>1457</v>
      </c>
      <c r="D680">
        <v>2.69</v>
      </c>
      <c r="E680">
        <v>1010</v>
      </c>
      <c r="F680" t="s">
        <v>16</v>
      </c>
      <c r="G680" t="s">
        <v>98</v>
      </c>
      <c r="H680">
        <v>1</v>
      </c>
      <c r="I680">
        <v>2016</v>
      </c>
      <c r="J680" s="1">
        <v>194900</v>
      </c>
      <c r="K680" s="1">
        <v>99100</v>
      </c>
      <c r="L680" s="1">
        <v>294000</v>
      </c>
      <c r="M680" s="1">
        <v>294000</v>
      </c>
      <c r="N680" s="1">
        <v>294000</v>
      </c>
      <c r="O680" s="1">
        <f t="shared" si="70"/>
        <v>0</v>
      </c>
      <c r="P680" s="4">
        <f t="shared" si="71"/>
        <v>6897.2400000000007</v>
      </c>
      <c r="Q680" s="4">
        <f t="shared" si="72"/>
        <v>2564.0297397769518</v>
      </c>
      <c r="R680" s="2"/>
      <c r="T680" s="3">
        <f t="shared" si="73"/>
        <v>0</v>
      </c>
      <c r="U680" s="3">
        <f t="shared" si="75"/>
        <v>1138.6776529035376</v>
      </c>
      <c r="V680" s="3">
        <f t="shared" si="76"/>
        <v>1138.6776529035376</v>
      </c>
      <c r="X680" s="3">
        <f t="shared" si="74"/>
        <v>23.46</v>
      </c>
    </row>
    <row r="681" spans="1:24" x14ac:dyDescent="0.2">
      <c r="A681">
        <v>991</v>
      </c>
      <c r="B681" t="s">
        <v>1452</v>
      </c>
      <c r="C681" t="s">
        <v>1453</v>
      </c>
      <c r="D681">
        <v>1.56</v>
      </c>
      <c r="E681">
        <v>1010</v>
      </c>
      <c r="F681" t="s">
        <v>16</v>
      </c>
      <c r="G681" t="s">
        <v>98</v>
      </c>
      <c r="H681">
        <v>1</v>
      </c>
      <c r="I681">
        <v>2016</v>
      </c>
      <c r="J681" s="1">
        <v>73200</v>
      </c>
      <c r="K681" s="1">
        <v>99300</v>
      </c>
      <c r="L681" s="1">
        <v>172500</v>
      </c>
      <c r="M681" s="1">
        <v>172500</v>
      </c>
      <c r="N681" s="1">
        <v>172500</v>
      </c>
      <c r="O681" s="1">
        <f t="shared" si="70"/>
        <v>0</v>
      </c>
      <c r="P681" s="4">
        <f t="shared" si="71"/>
        <v>4046.8500000000004</v>
      </c>
      <c r="Q681" s="4">
        <f t="shared" si="72"/>
        <v>2594.1346153846157</v>
      </c>
      <c r="R681" s="2"/>
      <c r="T681" s="3">
        <f t="shared" si="73"/>
        <v>0</v>
      </c>
      <c r="U681" s="3">
        <f t="shared" si="75"/>
        <v>668.10168410156552</v>
      </c>
      <c r="V681" s="3">
        <f t="shared" si="76"/>
        <v>668.10168410156552</v>
      </c>
      <c r="X681" s="3">
        <f t="shared" si="74"/>
        <v>23.46</v>
      </c>
    </row>
    <row r="682" spans="1:24" x14ac:dyDescent="0.2">
      <c r="A682">
        <v>1200</v>
      </c>
      <c r="B682" t="s">
        <v>1132</v>
      </c>
      <c r="C682" t="s">
        <v>1133</v>
      </c>
      <c r="D682">
        <v>2</v>
      </c>
      <c r="E682">
        <v>1010</v>
      </c>
      <c r="F682" t="s">
        <v>16</v>
      </c>
      <c r="G682" t="s">
        <v>312</v>
      </c>
      <c r="H682">
        <v>1</v>
      </c>
      <c r="I682">
        <v>2016</v>
      </c>
      <c r="J682" s="1">
        <v>121900</v>
      </c>
      <c r="K682" s="1">
        <v>99800</v>
      </c>
      <c r="L682" s="1">
        <v>221700</v>
      </c>
      <c r="M682" s="1">
        <v>221700</v>
      </c>
      <c r="N682" s="1">
        <v>221700</v>
      </c>
      <c r="O682" s="1">
        <f t="shared" si="70"/>
        <v>0</v>
      </c>
      <c r="P682" s="4">
        <f t="shared" si="71"/>
        <v>5201.0820000000003</v>
      </c>
      <c r="Q682" s="4">
        <f t="shared" si="72"/>
        <v>2600.5410000000002</v>
      </c>
      <c r="R682" s="2"/>
      <c r="T682" s="3">
        <f t="shared" si="73"/>
        <v>0</v>
      </c>
      <c r="U682" s="3">
        <f t="shared" si="75"/>
        <v>858.65590356705536</v>
      </c>
      <c r="V682" s="3">
        <f t="shared" si="76"/>
        <v>858.65590356705536</v>
      </c>
      <c r="X682" s="3">
        <f t="shared" si="74"/>
        <v>23.460000000000004</v>
      </c>
    </row>
    <row r="683" spans="1:24" x14ac:dyDescent="0.2">
      <c r="A683">
        <v>102854</v>
      </c>
      <c r="B683" t="s">
        <v>1891</v>
      </c>
      <c r="C683" t="s">
        <v>1892</v>
      </c>
      <c r="D683">
        <v>1.04</v>
      </c>
      <c r="E683">
        <v>1010</v>
      </c>
      <c r="F683" t="s">
        <v>16</v>
      </c>
      <c r="G683" t="s">
        <v>98</v>
      </c>
      <c r="H683">
        <v>1</v>
      </c>
      <c r="I683">
        <v>2016</v>
      </c>
      <c r="J683" s="1">
        <v>45900</v>
      </c>
      <c r="K683" s="1">
        <v>69600</v>
      </c>
      <c r="L683" s="1">
        <v>115500</v>
      </c>
      <c r="M683" s="1">
        <v>115500</v>
      </c>
      <c r="N683" s="1">
        <v>115500</v>
      </c>
      <c r="O683" s="1">
        <f t="shared" si="70"/>
        <v>0</v>
      </c>
      <c r="P683" s="4">
        <f t="shared" si="71"/>
        <v>2709.63</v>
      </c>
      <c r="Q683" s="4">
        <f t="shared" si="72"/>
        <v>2605.4134615384614</v>
      </c>
      <c r="R683" s="2"/>
      <c r="T683" s="3">
        <f t="shared" si="73"/>
        <v>0</v>
      </c>
      <c r="U683" s="3">
        <f t="shared" si="75"/>
        <v>447.33764935496123</v>
      </c>
      <c r="V683" s="3">
        <f t="shared" si="76"/>
        <v>447.33764935496123</v>
      </c>
      <c r="X683" s="3">
        <f t="shared" si="74"/>
        <v>23.46</v>
      </c>
    </row>
    <row r="684" spans="1:24" x14ac:dyDescent="0.2">
      <c r="A684">
        <v>747</v>
      </c>
      <c r="B684" t="s">
        <v>518</v>
      </c>
      <c r="C684" t="s">
        <v>519</v>
      </c>
      <c r="D684">
        <v>5.31</v>
      </c>
      <c r="E684">
        <v>1010</v>
      </c>
      <c r="F684" t="s">
        <v>16</v>
      </c>
      <c r="G684" t="s">
        <v>98</v>
      </c>
      <c r="H684">
        <v>1</v>
      </c>
      <c r="I684">
        <v>2016</v>
      </c>
      <c r="J684" s="1">
        <v>362200</v>
      </c>
      <c r="K684" s="1">
        <v>228900</v>
      </c>
      <c r="L684" s="1">
        <v>591100</v>
      </c>
      <c r="M684" s="1">
        <v>591100</v>
      </c>
      <c r="N684" s="1">
        <v>591100</v>
      </c>
      <c r="O684" s="1">
        <f t="shared" si="70"/>
        <v>0</v>
      </c>
      <c r="P684" s="4">
        <f t="shared" si="71"/>
        <v>13867.206</v>
      </c>
      <c r="Q684" s="4">
        <f t="shared" si="72"/>
        <v>2611.5265536723168</v>
      </c>
      <c r="R684" s="2"/>
      <c r="T684" s="3">
        <f t="shared" si="73"/>
        <v>0</v>
      </c>
      <c r="U684" s="3">
        <f t="shared" si="75"/>
        <v>2289.3617708546976</v>
      </c>
      <c r="V684" s="3">
        <f t="shared" si="76"/>
        <v>2289.3617708546976</v>
      </c>
      <c r="X684" s="3">
        <f t="shared" si="74"/>
        <v>23.46</v>
      </c>
    </row>
    <row r="685" spans="1:24" x14ac:dyDescent="0.2">
      <c r="A685">
        <v>68</v>
      </c>
      <c r="B685" t="s">
        <v>391</v>
      </c>
      <c r="C685" t="s">
        <v>392</v>
      </c>
      <c r="D685">
        <v>2.2999999999999998</v>
      </c>
      <c r="E685">
        <v>1010</v>
      </c>
      <c r="F685" t="s">
        <v>16</v>
      </c>
      <c r="G685" t="s">
        <v>98</v>
      </c>
      <c r="H685">
        <v>1</v>
      </c>
      <c r="I685">
        <v>2016</v>
      </c>
      <c r="J685" s="1">
        <v>136000</v>
      </c>
      <c r="K685" s="1">
        <v>120600</v>
      </c>
      <c r="L685" s="1">
        <v>256600</v>
      </c>
      <c r="M685" s="1">
        <v>256600</v>
      </c>
      <c r="N685" s="1">
        <v>256600</v>
      </c>
      <c r="O685" s="1">
        <f t="shared" si="70"/>
        <v>0</v>
      </c>
      <c r="P685" s="4">
        <f t="shared" si="71"/>
        <v>6019.8360000000011</v>
      </c>
      <c r="Q685" s="4">
        <f t="shared" si="72"/>
        <v>2617.3200000000006</v>
      </c>
      <c r="R685" s="2"/>
      <c r="T685" s="3">
        <f t="shared" si="73"/>
        <v>0</v>
      </c>
      <c r="U685" s="3">
        <f t="shared" si="75"/>
        <v>993.82546168383601</v>
      </c>
      <c r="V685" s="3">
        <f t="shared" si="76"/>
        <v>993.82546168383601</v>
      </c>
      <c r="X685" s="3">
        <f t="shared" si="74"/>
        <v>23.46</v>
      </c>
    </row>
    <row r="686" spans="1:24" x14ac:dyDescent="0.2">
      <c r="A686">
        <v>220</v>
      </c>
      <c r="B686" t="s">
        <v>153</v>
      </c>
      <c r="C686" t="s">
        <v>154</v>
      </c>
      <c r="D686">
        <v>2</v>
      </c>
      <c r="E686">
        <v>1010</v>
      </c>
      <c r="F686" t="s">
        <v>16</v>
      </c>
      <c r="G686" t="s">
        <v>98</v>
      </c>
      <c r="H686">
        <v>1</v>
      </c>
      <c r="I686">
        <v>2016</v>
      </c>
      <c r="J686" s="1">
        <v>140700</v>
      </c>
      <c r="K686" s="1">
        <v>82700</v>
      </c>
      <c r="L686" s="1">
        <v>223400</v>
      </c>
      <c r="M686" s="1">
        <v>223400</v>
      </c>
      <c r="N686" s="1">
        <v>223400</v>
      </c>
      <c r="O686" s="1">
        <f t="shared" si="70"/>
        <v>0</v>
      </c>
      <c r="P686" s="4">
        <f t="shared" si="71"/>
        <v>5240.9639999999999</v>
      </c>
      <c r="Q686" s="4">
        <f t="shared" si="72"/>
        <v>2620.482</v>
      </c>
      <c r="R686" s="2"/>
      <c r="T686" s="3">
        <f t="shared" si="73"/>
        <v>0</v>
      </c>
      <c r="U686" s="3">
        <f t="shared" si="75"/>
        <v>865.24009407704193</v>
      </c>
      <c r="V686" s="3">
        <f t="shared" si="76"/>
        <v>865.24009407704193</v>
      </c>
      <c r="X686" s="3">
        <f t="shared" si="74"/>
        <v>23.46</v>
      </c>
    </row>
    <row r="687" spans="1:24" x14ac:dyDescent="0.2">
      <c r="A687">
        <v>328</v>
      </c>
      <c r="B687" t="s">
        <v>1338</v>
      </c>
      <c r="C687" t="s">
        <v>1339</v>
      </c>
      <c r="D687">
        <v>2.9</v>
      </c>
      <c r="E687">
        <v>1010</v>
      </c>
      <c r="F687" t="s">
        <v>16</v>
      </c>
      <c r="G687" t="s">
        <v>98</v>
      </c>
      <c r="H687">
        <v>2</v>
      </c>
      <c r="I687">
        <v>2016</v>
      </c>
      <c r="J687" s="1">
        <v>201300</v>
      </c>
      <c r="K687" s="1">
        <v>124200</v>
      </c>
      <c r="L687" s="1">
        <v>325500</v>
      </c>
      <c r="M687" s="1">
        <v>325500</v>
      </c>
      <c r="N687" s="1">
        <v>325500</v>
      </c>
      <c r="O687" s="1">
        <f t="shared" si="70"/>
        <v>0</v>
      </c>
      <c r="P687" s="4">
        <f t="shared" si="71"/>
        <v>7636.2300000000005</v>
      </c>
      <c r="Q687" s="4">
        <f t="shared" si="72"/>
        <v>2633.18275862069</v>
      </c>
      <c r="R687" s="2"/>
      <c r="T687" s="3">
        <f t="shared" si="73"/>
        <v>0</v>
      </c>
      <c r="U687" s="3">
        <f t="shared" si="75"/>
        <v>1260.6788300003452</v>
      </c>
      <c r="V687" s="3">
        <f t="shared" si="76"/>
        <v>1260.6788300003452</v>
      </c>
      <c r="X687" s="3">
        <f t="shared" si="74"/>
        <v>23.46</v>
      </c>
    </row>
    <row r="688" spans="1:24" x14ac:dyDescent="0.2">
      <c r="A688">
        <v>746</v>
      </c>
      <c r="B688" t="s">
        <v>516</v>
      </c>
      <c r="C688" t="s">
        <v>517</v>
      </c>
      <c r="D688">
        <v>7.74</v>
      </c>
      <c r="E688">
        <v>1010</v>
      </c>
      <c r="F688" t="s">
        <v>16</v>
      </c>
      <c r="G688" t="s">
        <v>98</v>
      </c>
      <c r="H688">
        <v>1</v>
      </c>
      <c r="I688">
        <v>2016</v>
      </c>
      <c r="J688" s="1">
        <v>609500</v>
      </c>
      <c r="K688" s="1">
        <v>263000</v>
      </c>
      <c r="L688" s="1">
        <v>872500</v>
      </c>
      <c r="M688" s="1">
        <v>872500</v>
      </c>
      <c r="N688" s="1">
        <v>872500</v>
      </c>
      <c r="O688" s="1">
        <f t="shared" si="70"/>
        <v>0</v>
      </c>
      <c r="P688" s="4">
        <f t="shared" si="71"/>
        <v>20468.850000000002</v>
      </c>
      <c r="Q688" s="4">
        <f t="shared" si="72"/>
        <v>2644.5542635658917</v>
      </c>
      <c r="R688" s="2"/>
      <c r="T688" s="3">
        <f t="shared" si="73"/>
        <v>0</v>
      </c>
      <c r="U688" s="3">
        <f t="shared" si="75"/>
        <v>3379.2389529195125</v>
      </c>
      <c r="V688" s="3">
        <f t="shared" si="76"/>
        <v>3379.2389529195125</v>
      </c>
      <c r="X688" s="3">
        <f t="shared" si="74"/>
        <v>23.46</v>
      </c>
    </row>
    <row r="689" spans="1:24" x14ac:dyDescent="0.2">
      <c r="A689">
        <v>978</v>
      </c>
      <c r="B689" t="s">
        <v>1118</v>
      </c>
      <c r="C689" t="s">
        <v>1119</v>
      </c>
      <c r="D689">
        <v>1.1000000000000001</v>
      </c>
      <c r="E689">
        <v>1010</v>
      </c>
      <c r="F689" t="s">
        <v>16</v>
      </c>
      <c r="G689" t="s">
        <v>98</v>
      </c>
      <c r="H689">
        <v>1</v>
      </c>
      <c r="I689">
        <v>2016</v>
      </c>
      <c r="J689" s="1">
        <v>22400</v>
      </c>
      <c r="K689" s="1">
        <v>101900</v>
      </c>
      <c r="L689" s="1">
        <v>124300</v>
      </c>
      <c r="M689" s="1">
        <v>124300</v>
      </c>
      <c r="N689" s="1">
        <v>124300</v>
      </c>
      <c r="O689" s="1">
        <f t="shared" si="70"/>
        <v>0</v>
      </c>
      <c r="P689" s="4">
        <f t="shared" si="71"/>
        <v>2916.078</v>
      </c>
      <c r="Q689" s="4">
        <f t="shared" si="72"/>
        <v>2650.9799999999996</v>
      </c>
      <c r="R689" s="2"/>
      <c r="T689" s="3">
        <f t="shared" si="73"/>
        <v>0</v>
      </c>
      <c r="U689" s="3">
        <f t="shared" si="75"/>
        <v>481.42051787724398</v>
      </c>
      <c r="V689" s="3">
        <f t="shared" si="76"/>
        <v>481.42051787724398</v>
      </c>
      <c r="X689" s="3">
        <f t="shared" si="74"/>
        <v>23.46</v>
      </c>
    </row>
    <row r="690" spans="1:24" x14ac:dyDescent="0.2">
      <c r="A690">
        <v>519</v>
      </c>
      <c r="B690" t="s">
        <v>843</v>
      </c>
      <c r="C690" t="s">
        <v>844</v>
      </c>
      <c r="D690">
        <v>2.2000000000000002</v>
      </c>
      <c r="E690">
        <v>1010</v>
      </c>
      <c r="F690" t="s">
        <v>16</v>
      </c>
      <c r="G690" t="s">
        <v>98</v>
      </c>
      <c r="H690">
        <v>1</v>
      </c>
      <c r="I690">
        <v>2016</v>
      </c>
      <c r="J690" s="1">
        <v>124600</v>
      </c>
      <c r="K690" s="1">
        <v>125100</v>
      </c>
      <c r="L690" s="1">
        <v>249700</v>
      </c>
      <c r="M690" s="1">
        <v>249700</v>
      </c>
      <c r="N690" s="1">
        <v>249700</v>
      </c>
      <c r="O690" s="1">
        <f t="shared" si="70"/>
        <v>0</v>
      </c>
      <c r="P690" s="4">
        <f t="shared" si="71"/>
        <v>5857.9619999999995</v>
      </c>
      <c r="Q690" s="4">
        <f t="shared" si="72"/>
        <v>2662.7099999999996</v>
      </c>
      <c r="R690" s="2"/>
      <c r="T690" s="3">
        <f t="shared" si="73"/>
        <v>0</v>
      </c>
      <c r="U690" s="3">
        <f t="shared" si="75"/>
        <v>967.10139431977325</v>
      </c>
      <c r="V690" s="3">
        <f t="shared" si="76"/>
        <v>967.10139431977325</v>
      </c>
      <c r="X690" s="3">
        <f t="shared" si="74"/>
        <v>23.46</v>
      </c>
    </row>
    <row r="691" spans="1:24" x14ac:dyDescent="0.2">
      <c r="A691">
        <v>9</v>
      </c>
      <c r="B691" t="s">
        <v>206</v>
      </c>
      <c r="C691" t="s">
        <v>207</v>
      </c>
      <c r="D691">
        <v>1.85</v>
      </c>
      <c r="E691">
        <v>1010</v>
      </c>
      <c r="F691" t="s">
        <v>16</v>
      </c>
      <c r="G691" t="s">
        <v>17</v>
      </c>
      <c r="H691">
        <v>1</v>
      </c>
      <c r="I691">
        <v>2016</v>
      </c>
      <c r="J691" s="1">
        <v>89500</v>
      </c>
      <c r="K691" s="1">
        <v>121300</v>
      </c>
      <c r="L691" s="1">
        <v>210800</v>
      </c>
      <c r="M691" s="1">
        <v>210800</v>
      </c>
      <c r="N691" s="1">
        <v>210800</v>
      </c>
      <c r="O691" s="1">
        <f t="shared" si="70"/>
        <v>0</v>
      </c>
      <c r="P691" s="4">
        <f t="shared" si="71"/>
        <v>4945.3680000000004</v>
      </c>
      <c r="Q691" s="4">
        <f t="shared" si="72"/>
        <v>2673.1718918918918</v>
      </c>
      <c r="R691" s="2"/>
      <c r="T691" s="3">
        <f t="shared" si="73"/>
        <v>0</v>
      </c>
      <c r="U691" s="3">
        <f t="shared" si="75"/>
        <v>816.43962323831886</v>
      </c>
      <c r="V691" s="3">
        <f t="shared" si="76"/>
        <v>816.43962323831886</v>
      </c>
      <c r="X691" s="3">
        <f t="shared" si="74"/>
        <v>23.46</v>
      </c>
    </row>
    <row r="692" spans="1:24" x14ac:dyDescent="0.2">
      <c r="A692">
        <v>1342</v>
      </c>
      <c r="B692" t="s">
        <v>1804</v>
      </c>
      <c r="C692" t="s">
        <v>1805</v>
      </c>
      <c r="D692">
        <v>5.28</v>
      </c>
      <c r="E692">
        <v>1010</v>
      </c>
      <c r="F692" t="s">
        <v>16</v>
      </c>
      <c r="G692" t="s">
        <v>98</v>
      </c>
      <c r="H692">
        <v>1</v>
      </c>
      <c r="I692">
        <v>2016</v>
      </c>
      <c r="J692" s="1">
        <v>405700</v>
      </c>
      <c r="K692" s="1">
        <v>196500</v>
      </c>
      <c r="L692" s="1">
        <v>602200</v>
      </c>
      <c r="M692" s="1">
        <v>602200</v>
      </c>
      <c r="N692" s="1">
        <v>602200</v>
      </c>
      <c r="O692" s="1">
        <f t="shared" si="70"/>
        <v>0</v>
      </c>
      <c r="P692" s="4">
        <f t="shared" si="71"/>
        <v>14127.612000000001</v>
      </c>
      <c r="Q692" s="4">
        <f t="shared" si="72"/>
        <v>2675.6840909090911</v>
      </c>
      <c r="R692" s="2"/>
      <c r="T692" s="3">
        <f t="shared" si="73"/>
        <v>0</v>
      </c>
      <c r="U692" s="3">
        <f t="shared" si="75"/>
        <v>2332.3526618316682</v>
      </c>
      <c r="V692" s="3">
        <f t="shared" si="76"/>
        <v>2332.3526618316682</v>
      </c>
      <c r="X692" s="3">
        <f t="shared" si="74"/>
        <v>23.46</v>
      </c>
    </row>
    <row r="693" spans="1:24" x14ac:dyDescent="0.2">
      <c r="A693">
        <v>331</v>
      </c>
      <c r="B693" t="s">
        <v>1344</v>
      </c>
      <c r="C693" t="s">
        <v>1345</v>
      </c>
      <c r="D693">
        <v>1.5</v>
      </c>
      <c r="E693">
        <v>1010</v>
      </c>
      <c r="F693" t="s">
        <v>16</v>
      </c>
      <c r="G693" t="s">
        <v>98</v>
      </c>
      <c r="H693">
        <v>1</v>
      </c>
      <c r="I693">
        <v>2016</v>
      </c>
      <c r="J693" s="1">
        <v>75800</v>
      </c>
      <c r="K693" s="1">
        <v>95300</v>
      </c>
      <c r="L693" s="1">
        <v>171100</v>
      </c>
      <c r="M693" s="1">
        <v>171100</v>
      </c>
      <c r="N693" s="1">
        <v>171100</v>
      </c>
      <c r="O693" s="1">
        <f t="shared" si="70"/>
        <v>0</v>
      </c>
      <c r="P693" s="4">
        <f t="shared" si="71"/>
        <v>4014.0059999999999</v>
      </c>
      <c r="Q693" s="4">
        <f t="shared" si="72"/>
        <v>2676.0039999999999</v>
      </c>
      <c r="R693" s="2"/>
      <c r="T693" s="3">
        <f t="shared" si="73"/>
        <v>0</v>
      </c>
      <c r="U693" s="3">
        <f t="shared" si="75"/>
        <v>662.67940956392954</v>
      </c>
      <c r="V693" s="3">
        <f t="shared" si="76"/>
        <v>662.67940956392954</v>
      </c>
      <c r="X693" s="3">
        <f t="shared" si="74"/>
        <v>23.46</v>
      </c>
    </row>
    <row r="694" spans="1:24" x14ac:dyDescent="0.2">
      <c r="A694">
        <v>862</v>
      </c>
      <c r="B694" t="s">
        <v>1297</v>
      </c>
      <c r="C694" t="s">
        <v>1298</v>
      </c>
      <c r="D694">
        <v>8.9700000000000006</v>
      </c>
      <c r="E694" t="s">
        <v>40</v>
      </c>
      <c r="F694" t="s">
        <v>41</v>
      </c>
      <c r="G694" t="s">
        <v>98</v>
      </c>
      <c r="H694">
        <v>1</v>
      </c>
      <c r="I694">
        <v>2016</v>
      </c>
      <c r="J694" s="1">
        <v>750000</v>
      </c>
      <c r="K694" s="1">
        <v>273400</v>
      </c>
      <c r="L694" s="1">
        <v>1023400</v>
      </c>
      <c r="M694" s="1">
        <v>1023400</v>
      </c>
      <c r="N694" s="1">
        <v>1023400</v>
      </c>
      <c r="O694" s="1">
        <f t="shared" si="70"/>
        <v>0</v>
      </c>
      <c r="P694" s="4">
        <f t="shared" si="71"/>
        <v>24008.964</v>
      </c>
      <c r="Q694" s="4">
        <f t="shared" si="72"/>
        <v>2676.5846153846151</v>
      </c>
      <c r="R694" s="2"/>
      <c r="T694" s="3">
        <f t="shared" si="73"/>
        <v>0</v>
      </c>
      <c r="U694" s="3">
        <f t="shared" si="75"/>
        <v>3963.682687011838</v>
      </c>
      <c r="V694" s="3">
        <f t="shared" si="76"/>
        <v>3963.682687011838</v>
      </c>
      <c r="X694" s="3">
        <f t="shared" si="74"/>
        <v>23.46</v>
      </c>
    </row>
    <row r="695" spans="1:24" x14ac:dyDescent="0.2">
      <c r="A695">
        <v>323</v>
      </c>
      <c r="B695" t="s">
        <v>675</v>
      </c>
      <c r="C695" t="s">
        <v>676</v>
      </c>
      <c r="D695">
        <v>2</v>
      </c>
      <c r="E695">
        <v>1010</v>
      </c>
      <c r="F695" t="s">
        <v>16</v>
      </c>
      <c r="G695" t="s">
        <v>98</v>
      </c>
      <c r="H695">
        <v>1</v>
      </c>
      <c r="I695">
        <v>2016</v>
      </c>
      <c r="J695" s="1">
        <v>119400</v>
      </c>
      <c r="K695" s="1">
        <v>110400</v>
      </c>
      <c r="L695" s="1">
        <v>229800</v>
      </c>
      <c r="M695" s="1">
        <v>229800</v>
      </c>
      <c r="N695" s="1">
        <v>229800</v>
      </c>
      <c r="O695" s="1">
        <f t="shared" si="70"/>
        <v>0</v>
      </c>
      <c r="P695" s="4">
        <f t="shared" si="71"/>
        <v>5391.1080000000002</v>
      </c>
      <c r="Q695" s="4">
        <f t="shared" si="72"/>
        <v>2695.5540000000001</v>
      </c>
      <c r="R695" s="2"/>
      <c r="T695" s="3">
        <f t="shared" si="73"/>
        <v>0</v>
      </c>
      <c r="U695" s="3">
        <f t="shared" si="75"/>
        <v>890.02763482052035</v>
      </c>
      <c r="V695" s="3">
        <f t="shared" si="76"/>
        <v>890.02763482052035</v>
      </c>
      <c r="X695" s="3">
        <f t="shared" si="74"/>
        <v>23.46</v>
      </c>
    </row>
    <row r="696" spans="1:24" x14ac:dyDescent="0.2">
      <c r="A696">
        <v>1016</v>
      </c>
      <c r="B696" t="s">
        <v>1485</v>
      </c>
      <c r="C696" t="s">
        <v>1486</v>
      </c>
      <c r="D696">
        <v>2</v>
      </c>
      <c r="E696">
        <v>1010</v>
      </c>
      <c r="F696" t="s">
        <v>16</v>
      </c>
      <c r="G696" t="s">
        <v>98</v>
      </c>
      <c r="H696">
        <v>1</v>
      </c>
      <c r="I696">
        <v>2016</v>
      </c>
      <c r="J696" s="1">
        <v>111500</v>
      </c>
      <c r="K696" s="1">
        <v>118800</v>
      </c>
      <c r="L696" s="1">
        <v>230300</v>
      </c>
      <c r="M696" s="1">
        <v>230300</v>
      </c>
      <c r="N696" s="1">
        <v>230300</v>
      </c>
      <c r="O696" s="1">
        <f t="shared" si="70"/>
        <v>0</v>
      </c>
      <c r="P696" s="4">
        <f t="shared" si="71"/>
        <v>5402.8380000000006</v>
      </c>
      <c r="Q696" s="4">
        <f t="shared" si="72"/>
        <v>2701.4190000000003</v>
      </c>
      <c r="R696" s="2"/>
      <c r="T696" s="3">
        <f t="shared" si="73"/>
        <v>0</v>
      </c>
      <c r="U696" s="3">
        <f t="shared" si="75"/>
        <v>891.96416144110458</v>
      </c>
      <c r="V696" s="3">
        <f t="shared" si="76"/>
        <v>891.96416144110458</v>
      </c>
      <c r="X696" s="3">
        <f t="shared" si="74"/>
        <v>23.46</v>
      </c>
    </row>
    <row r="697" spans="1:24" x14ac:dyDescent="0.2">
      <c r="A697">
        <v>1136</v>
      </c>
      <c r="B697" t="s">
        <v>303</v>
      </c>
      <c r="C697" t="s">
        <v>304</v>
      </c>
      <c r="D697">
        <v>1.2</v>
      </c>
      <c r="E697">
        <v>1030</v>
      </c>
      <c r="F697" t="s">
        <v>161</v>
      </c>
      <c r="G697" t="s">
        <v>98</v>
      </c>
      <c r="H697">
        <v>1</v>
      </c>
      <c r="I697">
        <v>2016</v>
      </c>
      <c r="J697" s="1">
        <v>68400</v>
      </c>
      <c r="K697" s="1">
        <v>70500</v>
      </c>
      <c r="L697" s="1">
        <v>138900</v>
      </c>
      <c r="M697" s="1">
        <v>138900</v>
      </c>
      <c r="N697" s="1">
        <v>138900</v>
      </c>
      <c r="O697" s="1">
        <f t="shared" si="70"/>
        <v>0</v>
      </c>
      <c r="P697" s="4">
        <f t="shared" si="71"/>
        <v>3258.5940000000001</v>
      </c>
      <c r="Q697" s="4">
        <f t="shared" si="72"/>
        <v>2715.4950000000003</v>
      </c>
      <c r="R697" s="2"/>
      <c r="T697" s="3">
        <f t="shared" si="73"/>
        <v>0</v>
      </c>
      <c r="U697" s="3">
        <f t="shared" si="75"/>
        <v>537.96709519830404</v>
      </c>
      <c r="V697" s="3">
        <f t="shared" si="76"/>
        <v>537.96709519830404</v>
      </c>
      <c r="X697" s="3">
        <f t="shared" si="74"/>
        <v>23.46</v>
      </c>
    </row>
    <row r="698" spans="1:24" x14ac:dyDescent="0.2">
      <c r="A698">
        <v>774</v>
      </c>
      <c r="B698" t="s">
        <v>2173</v>
      </c>
      <c r="C698" t="s">
        <v>2174</v>
      </c>
      <c r="D698">
        <v>2</v>
      </c>
      <c r="E698">
        <v>1010</v>
      </c>
      <c r="F698" t="s">
        <v>16</v>
      </c>
      <c r="G698" t="s">
        <v>98</v>
      </c>
      <c r="H698">
        <v>1</v>
      </c>
      <c r="I698">
        <v>2016</v>
      </c>
      <c r="J698" s="1">
        <v>125900</v>
      </c>
      <c r="K698" s="1">
        <v>107500</v>
      </c>
      <c r="L698" s="1">
        <v>233400</v>
      </c>
      <c r="M698" s="1">
        <v>233400</v>
      </c>
      <c r="N698" s="1">
        <v>233400</v>
      </c>
      <c r="O698" s="1">
        <f t="shared" si="70"/>
        <v>0</v>
      </c>
      <c r="P698" s="4">
        <f t="shared" si="71"/>
        <v>5475.5640000000003</v>
      </c>
      <c r="Q698" s="4">
        <f t="shared" si="72"/>
        <v>2737.7820000000002</v>
      </c>
      <c r="R698" s="2"/>
      <c r="T698" s="3">
        <f t="shared" si="73"/>
        <v>0</v>
      </c>
      <c r="U698" s="3">
        <f t="shared" si="75"/>
        <v>903.97062648872691</v>
      </c>
      <c r="V698" s="3">
        <f t="shared" si="76"/>
        <v>903.97062648872691</v>
      </c>
      <c r="X698" s="3">
        <f t="shared" si="74"/>
        <v>23.46</v>
      </c>
    </row>
    <row r="699" spans="1:24" x14ac:dyDescent="0.2">
      <c r="A699">
        <v>622</v>
      </c>
      <c r="B699" t="s">
        <v>1006</v>
      </c>
      <c r="C699" t="s">
        <v>1007</v>
      </c>
      <c r="D699">
        <v>1.75</v>
      </c>
      <c r="E699">
        <v>1010</v>
      </c>
      <c r="F699" t="s">
        <v>16</v>
      </c>
      <c r="G699" t="s">
        <v>98</v>
      </c>
      <c r="H699">
        <v>1</v>
      </c>
      <c r="I699">
        <v>2016</v>
      </c>
      <c r="J699" s="1">
        <v>94200</v>
      </c>
      <c r="K699" s="1">
        <v>110600</v>
      </c>
      <c r="L699" s="1">
        <v>204800</v>
      </c>
      <c r="M699" s="1">
        <v>204800</v>
      </c>
      <c r="N699" s="1">
        <v>204800</v>
      </c>
      <c r="O699" s="1">
        <f t="shared" si="70"/>
        <v>0</v>
      </c>
      <c r="P699" s="4">
        <f t="shared" si="71"/>
        <v>4804.6080000000002</v>
      </c>
      <c r="Q699" s="4">
        <f t="shared" si="72"/>
        <v>2745.4902857142856</v>
      </c>
      <c r="R699" s="2"/>
      <c r="T699" s="3">
        <f t="shared" si="73"/>
        <v>0</v>
      </c>
      <c r="U699" s="3">
        <f t="shared" si="75"/>
        <v>793.20130379130796</v>
      </c>
      <c r="V699" s="3">
        <f t="shared" si="76"/>
        <v>793.20130379130796</v>
      </c>
      <c r="X699" s="3">
        <f t="shared" si="74"/>
        <v>23.46</v>
      </c>
    </row>
    <row r="700" spans="1:24" x14ac:dyDescent="0.2">
      <c r="A700">
        <v>522</v>
      </c>
      <c r="B700" t="s">
        <v>848</v>
      </c>
      <c r="C700" t="s">
        <v>849</v>
      </c>
      <c r="D700">
        <v>2</v>
      </c>
      <c r="E700">
        <v>1010</v>
      </c>
      <c r="F700" t="s">
        <v>16</v>
      </c>
      <c r="G700" t="s">
        <v>98</v>
      </c>
      <c r="H700">
        <v>1</v>
      </c>
      <c r="I700">
        <v>2016</v>
      </c>
      <c r="J700" s="1">
        <v>118100</v>
      </c>
      <c r="K700" s="1">
        <v>116600</v>
      </c>
      <c r="L700" s="1">
        <v>234700</v>
      </c>
      <c r="M700" s="1">
        <v>234700</v>
      </c>
      <c r="N700" s="1">
        <v>234700</v>
      </c>
      <c r="O700" s="1">
        <f t="shared" si="70"/>
        <v>0</v>
      </c>
      <c r="P700" s="4">
        <f t="shared" si="71"/>
        <v>5506.0619999999999</v>
      </c>
      <c r="Q700" s="4">
        <f t="shared" si="72"/>
        <v>2753.0309999999999</v>
      </c>
      <c r="R700" s="2"/>
      <c r="T700" s="3">
        <f t="shared" si="73"/>
        <v>0</v>
      </c>
      <c r="U700" s="3">
        <f t="shared" si="75"/>
        <v>909.00559570224584</v>
      </c>
      <c r="V700" s="3">
        <f t="shared" si="76"/>
        <v>909.00559570224584</v>
      </c>
      <c r="X700" s="3">
        <f t="shared" si="74"/>
        <v>23.46</v>
      </c>
    </row>
    <row r="701" spans="1:24" x14ac:dyDescent="0.2">
      <c r="A701">
        <v>1101</v>
      </c>
      <c r="B701" t="s">
        <v>1926</v>
      </c>
      <c r="C701" t="s">
        <v>1927</v>
      </c>
      <c r="D701">
        <v>2.0699999999999998</v>
      </c>
      <c r="E701">
        <v>1010</v>
      </c>
      <c r="F701" t="s">
        <v>16</v>
      </c>
      <c r="G701" t="s">
        <v>98</v>
      </c>
      <c r="H701">
        <v>1</v>
      </c>
      <c r="I701">
        <v>2016</v>
      </c>
      <c r="J701" s="1">
        <v>157500</v>
      </c>
      <c r="K701" s="1">
        <v>86200</v>
      </c>
      <c r="L701" s="1">
        <v>243700</v>
      </c>
      <c r="M701" s="1">
        <v>243700</v>
      </c>
      <c r="N701" s="1">
        <v>243700</v>
      </c>
      <c r="O701" s="1">
        <f t="shared" si="70"/>
        <v>0</v>
      </c>
      <c r="P701" s="4">
        <f t="shared" si="71"/>
        <v>5717.2020000000002</v>
      </c>
      <c r="Q701" s="4">
        <f t="shared" si="72"/>
        <v>2761.9333333333338</v>
      </c>
      <c r="R701" s="2"/>
      <c r="T701" s="3">
        <f t="shared" si="73"/>
        <v>0</v>
      </c>
      <c r="U701" s="3">
        <f t="shared" si="75"/>
        <v>943.86307487276235</v>
      </c>
      <c r="V701" s="3">
        <f t="shared" si="76"/>
        <v>943.86307487276235</v>
      </c>
      <c r="X701" s="3">
        <f t="shared" si="74"/>
        <v>23.46</v>
      </c>
    </row>
    <row r="702" spans="1:24" x14ac:dyDescent="0.2">
      <c r="A702">
        <v>1126</v>
      </c>
      <c r="B702" t="s">
        <v>305</v>
      </c>
      <c r="C702" t="s">
        <v>306</v>
      </c>
      <c r="D702">
        <v>2.1</v>
      </c>
      <c r="E702">
        <v>1040</v>
      </c>
      <c r="F702" t="s">
        <v>289</v>
      </c>
      <c r="G702" t="s">
        <v>98</v>
      </c>
      <c r="H702">
        <v>1</v>
      </c>
      <c r="I702">
        <v>2016</v>
      </c>
      <c r="J702" s="1">
        <v>168200</v>
      </c>
      <c r="K702" s="1">
        <v>79300</v>
      </c>
      <c r="L702" s="1">
        <v>247500</v>
      </c>
      <c r="M702" s="1">
        <v>247500</v>
      </c>
      <c r="N702" s="1">
        <v>247500</v>
      </c>
      <c r="O702" s="1">
        <f t="shared" si="70"/>
        <v>0</v>
      </c>
      <c r="P702" s="4">
        <f t="shared" si="71"/>
        <v>5806.35</v>
      </c>
      <c r="Q702" s="4">
        <f t="shared" si="72"/>
        <v>2764.9285714285716</v>
      </c>
      <c r="R702" s="2"/>
      <c r="T702" s="3">
        <f t="shared" si="73"/>
        <v>0</v>
      </c>
      <c r="U702" s="3">
        <f t="shared" si="75"/>
        <v>958.58067718920267</v>
      </c>
      <c r="V702" s="3">
        <f t="shared" si="76"/>
        <v>958.58067718920267</v>
      </c>
      <c r="X702" s="3">
        <f t="shared" si="74"/>
        <v>23.46</v>
      </c>
    </row>
    <row r="703" spans="1:24" x14ac:dyDescent="0.2">
      <c r="A703">
        <v>1019</v>
      </c>
      <c r="B703" t="s">
        <v>1924</v>
      </c>
      <c r="C703" t="s">
        <v>1925</v>
      </c>
      <c r="D703">
        <v>3.2</v>
      </c>
      <c r="E703">
        <v>1010</v>
      </c>
      <c r="F703" t="s">
        <v>16</v>
      </c>
      <c r="G703" t="s">
        <v>98</v>
      </c>
      <c r="H703">
        <v>1</v>
      </c>
      <c r="I703">
        <v>2016</v>
      </c>
      <c r="J703" s="1">
        <v>253200</v>
      </c>
      <c r="K703" s="1">
        <v>126000</v>
      </c>
      <c r="L703" s="1">
        <v>379200</v>
      </c>
      <c r="M703" s="1">
        <v>379200</v>
      </c>
      <c r="N703" s="1">
        <v>379200</v>
      </c>
      <c r="O703" s="1">
        <f t="shared" si="70"/>
        <v>0</v>
      </c>
      <c r="P703" s="4">
        <f t="shared" si="71"/>
        <v>8896.0319999999992</v>
      </c>
      <c r="Q703" s="4">
        <f t="shared" si="72"/>
        <v>2780.0099999999998</v>
      </c>
      <c r="R703" s="2"/>
      <c r="T703" s="3">
        <f t="shared" si="73"/>
        <v>0</v>
      </c>
      <c r="U703" s="3">
        <f t="shared" si="75"/>
        <v>1468.6617890510934</v>
      </c>
      <c r="V703" s="3">
        <f t="shared" si="76"/>
        <v>1468.6617890510934</v>
      </c>
      <c r="X703" s="3">
        <f t="shared" si="74"/>
        <v>23.459999999999997</v>
      </c>
    </row>
    <row r="704" spans="1:24" x14ac:dyDescent="0.2">
      <c r="A704">
        <v>1265</v>
      </c>
      <c r="B704" t="s">
        <v>1660</v>
      </c>
      <c r="C704" t="s">
        <v>1661</v>
      </c>
      <c r="D704">
        <v>3.1</v>
      </c>
      <c r="E704">
        <v>1010</v>
      </c>
      <c r="F704" t="s">
        <v>16</v>
      </c>
      <c r="H704">
        <v>1</v>
      </c>
      <c r="I704">
        <v>2016</v>
      </c>
      <c r="J704" s="1">
        <v>249900</v>
      </c>
      <c r="K704" s="1">
        <v>118100</v>
      </c>
      <c r="L704" s="1">
        <v>368000</v>
      </c>
      <c r="M704" s="1">
        <v>368000</v>
      </c>
      <c r="N704" s="1">
        <v>368000</v>
      </c>
      <c r="O704" s="1">
        <f t="shared" si="70"/>
        <v>0</v>
      </c>
      <c r="P704" s="4">
        <f t="shared" si="71"/>
        <v>8633.2800000000007</v>
      </c>
      <c r="Q704" s="4">
        <f t="shared" si="72"/>
        <v>2784.9290322580646</v>
      </c>
      <c r="R704" s="2"/>
      <c r="T704" s="3">
        <f t="shared" si="73"/>
        <v>0</v>
      </c>
      <c r="U704" s="3">
        <f t="shared" si="75"/>
        <v>1425.2835927500064</v>
      </c>
      <c r="V704" s="3">
        <f t="shared" si="76"/>
        <v>1425.2835927500064</v>
      </c>
      <c r="X704" s="3">
        <f t="shared" si="74"/>
        <v>23.46</v>
      </c>
    </row>
    <row r="705" spans="1:24" x14ac:dyDescent="0.2">
      <c r="A705">
        <v>306</v>
      </c>
      <c r="B705" t="s">
        <v>651</v>
      </c>
      <c r="C705" t="s">
        <v>652</v>
      </c>
      <c r="D705">
        <v>3.1</v>
      </c>
      <c r="E705">
        <v>1010</v>
      </c>
      <c r="F705" t="s">
        <v>16</v>
      </c>
      <c r="G705" t="s">
        <v>98</v>
      </c>
      <c r="H705">
        <v>1</v>
      </c>
      <c r="I705">
        <v>2016</v>
      </c>
      <c r="J705" s="1">
        <v>173800</v>
      </c>
      <c r="K705" s="1">
        <v>201400</v>
      </c>
      <c r="L705" s="1">
        <v>375200</v>
      </c>
      <c r="M705" s="1">
        <v>375200</v>
      </c>
      <c r="N705" s="1">
        <v>375200</v>
      </c>
      <c r="O705" s="1">
        <f t="shared" si="70"/>
        <v>0</v>
      </c>
      <c r="P705" s="4">
        <f t="shared" si="71"/>
        <v>8802.1920000000009</v>
      </c>
      <c r="Q705" s="4">
        <f t="shared" si="72"/>
        <v>2839.4167741935485</v>
      </c>
      <c r="R705" s="2"/>
      <c r="T705" s="3">
        <f t="shared" si="73"/>
        <v>0</v>
      </c>
      <c r="U705" s="3">
        <f t="shared" si="75"/>
        <v>1453.1695760864195</v>
      </c>
      <c r="V705" s="3">
        <f t="shared" si="76"/>
        <v>1453.1695760864195</v>
      </c>
      <c r="X705" s="3">
        <f t="shared" si="74"/>
        <v>23.460000000000004</v>
      </c>
    </row>
    <row r="706" spans="1:24" x14ac:dyDescent="0.2">
      <c r="A706">
        <v>688</v>
      </c>
      <c r="B706" t="s">
        <v>1052</v>
      </c>
      <c r="C706" t="s">
        <v>1053</v>
      </c>
      <c r="D706">
        <v>0.43</v>
      </c>
      <c r="E706">
        <v>1060</v>
      </c>
      <c r="F706" t="s">
        <v>112</v>
      </c>
      <c r="G706" t="s">
        <v>98</v>
      </c>
      <c r="H706">
        <v>1</v>
      </c>
      <c r="I706">
        <v>2016</v>
      </c>
      <c r="J706" s="1">
        <v>2300</v>
      </c>
      <c r="K706" s="1">
        <v>50000</v>
      </c>
      <c r="L706" s="1">
        <v>52300</v>
      </c>
      <c r="M706" s="1">
        <v>52300</v>
      </c>
      <c r="N706" s="1">
        <v>52300</v>
      </c>
      <c r="O706" s="1">
        <f t="shared" si="70"/>
        <v>0</v>
      </c>
      <c r="P706" s="4">
        <f t="shared" si="71"/>
        <v>1226.9580000000001</v>
      </c>
      <c r="Q706" s="4">
        <f t="shared" si="72"/>
        <v>2853.3906976744188</v>
      </c>
      <c r="R706" s="2"/>
      <c r="T706" s="3">
        <f t="shared" si="73"/>
        <v>0</v>
      </c>
      <c r="U706" s="3">
        <f t="shared" si="75"/>
        <v>202.56068451311231</v>
      </c>
      <c r="V706" s="3">
        <f t="shared" si="76"/>
        <v>202.56068451311231</v>
      </c>
      <c r="X706" s="3">
        <f t="shared" si="74"/>
        <v>23.460000000000004</v>
      </c>
    </row>
    <row r="707" spans="1:24" x14ac:dyDescent="0.2">
      <c r="A707">
        <v>776</v>
      </c>
      <c r="B707" t="s">
        <v>2177</v>
      </c>
      <c r="C707" t="s">
        <v>2178</v>
      </c>
      <c r="D707">
        <v>4.0999999999999996</v>
      </c>
      <c r="E707">
        <v>1010</v>
      </c>
      <c r="F707" t="s">
        <v>16</v>
      </c>
      <c r="G707" t="s">
        <v>98</v>
      </c>
      <c r="H707">
        <v>1</v>
      </c>
      <c r="I707">
        <v>2016</v>
      </c>
      <c r="J707" s="1">
        <v>370200</v>
      </c>
      <c r="K707" s="1">
        <v>131400</v>
      </c>
      <c r="L707" s="1">
        <v>501600</v>
      </c>
      <c r="M707" s="1">
        <v>501600</v>
      </c>
      <c r="N707" s="1">
        <v>501600</v>
      </c>
      <c r="O707" s="1">
        <f t="shared" si="70"/>
        <v>0</v>
      </c>
      <c r="P707" s="4">
        <f t="shared" si="71"/>
        <v>11767.536</v>
      </c>
      <c r="Q707" s="4">
        <f t="shared" si="72"/>
        <v>2870.1307317073174</v>
      </c>
      <c r="R707" s="2"/>
      <c r="T707" s="3">
        <f t="shared" si="73"/>
        <v>0</v>
      </c>
      <c r="U707" s="3">
        <f t="shared" si="75"/>
        <v>1942.7235057701175</v>
      </c>
      <c r="V707" s="3">
        <f t="shared" si="76"/>
        <v>1942.7235057701175</v>
      </c>
      <c r="X707" s="3">
        <f t="shared" si="74"/>
        <v>23.459999999999997</v>
      </c>
    </row>
    <row r="708" spans="1:24" x14ac:dyDescent="0.2">
      <c r="A708">
        <v>231</v>
      </c>
      <c r="B708" t="s">
        <v>1942</v>
      </c>
      <c r="C708" t="s">
        <v>1943</v>
      </c>
      <c r="D708">
        <v>1.03</v>
      </c>
      <c r="E708">
        <v>1010</v>
      </c>
      <c r="F708" t="s">
        <v>16</v>
      </c>
      <c r="G708" t="s">
        <v>98</v>
      </c>
      <c r="H708">
        <v>1</v>
      </c>
      <c r="I708">
        <v>2016</v>
      </c>
      <c r="J708" s="1">
        <v>57100</v>
      </c>
      <c r="K708" s="1">
        <v>69500</v>
      </c>
      <c r="L708" s="1">
        <v>126600</v>
      </c>
      <c r="M708" s="1">
        <v>126600</v>
      </c>
      <c r="N708" s="1">
        <v>126600</v>
      </c>
      <c r="O708" s="1">
        <f t="shared" si="70"/>
        <v>0</v>
      </c>
      <c r="P708" s="4">
        <f t="shared" si="71"/>
        <v>2970.0360000000001</v>
      </c>
      <c r="Q708" s="4">
        <f t="shared" si="72"/>
        <v>2883.5300970873786</v>
      </c>
      <c r="R708" s="2"/>
      <c r="T708" s="3">
        <f t="shared" si="73"/>
        <v>0</v>
      </c>
      <c r="U708" s="3">
        <f t="shared" si="75"/>
        <v>490.32854033193149</v>
      </c>
      <c r="V708" s="3">
        <f t="shared" si="76"/>
        <v>490.32854033193149</v>
      </c>
      <c r="X708" s="3">
        <f t="shared" si="74"/>
        <v>23.46</v>
      </c>
    </row>
    <row r="709" spans="1:24" x14ac:dyDescent="0.2">
      <c r="A709">
        <v>101642</v>
      </c>
      <c r="B709" t="s">
        <v>240</v>
      </c>
      <c r="C709" t="s">
        <v>241</v>
      </c>
      <c r="D709">
        <v>3.01</v>
      </c>
      <c r="E709">
        <v>1010</v>
      </c>
      <c r="F709" t="s">
        <v>16</v>
      </c>
      <c r="G709" t="s">
        <v>98</v>
      </c>
      <c r="H709">
        <v>1</v>
      </c>
      <c r="I709">
        <v>2016</v>
      </c>
      <c r="J709" s="1">
        <v>260900</v>
      </c>
      <c r="K709" s="1">
        <v>111600</v>
      </c>
      <c r="L709" s="1">
        <v>372500</v>
      </c>
      <c r="M709" s="1">
        <v>372500</v>
      </c>
      <c r="N709" s="1">
        <v>372500</v>
      </c>
      <c r="O709" s="1">
        <f t="shared" si="70"/>
        <v>0</v>
      </c>
      <c r="P709" s="4">
        <f t="shared" si="71"/>
        <v>8738.85</v>
      </c>
      <c r="Q709" s="4">
        <f t="shared" si="72"/>
        <v>2903.2724252491698</v>
      </c>
      <c r="R709" s="2"/>
      <c r="T709" s="3">
        <f t="shared" si="73"/>
        <v>0</v>
      </c>
      <c r="U709" s="3">
        <f t="shared" si="75"/>
        <v>1442.7123323352646</v>
      </c>
      <c r="V709" s="3">
        <f t="shared" si="76"/>
        <v>1442.7123323352646</v>
      </c>
      <c r="X709" s="3">
        <f t="shared" si="74"/>
        <v>23.46</v>
      </c>
    </row>
    <row r="710" spans="1:24" x14ac:dyDescent="0.2">
      <c r="A710">
        <v>1457</v>
      </c>
      <c r="B710" t="s">
        <v>1564</v>
      </c>
      <c r="C710" t="s">
        <v>1565</v>
      </c>
      <c r="D710">
        <v>2.06</v>
      </c>
      <c r="E710">
        <v>1013</v>
      </c>
      <c r="F710" t="s">
        <v>246</v>
      </c>
      <c r="G710" t="s">
        <v>312</v>
      </c>
      <c r="H710">
        <v>1</v>
      </c>
      <c r="I710">
        <v>2016</v>
      </c>
      <c r="J710" s="1">
        <v>123200</v>
      </c>
      <c r="K710" s="1">
        <v>132400</v>
      </c>
      <c r="L710" s="1">
        <v>255600</v>
      </c>
      <c r="M710" s="1">
        <v>255600</v>
      </c>
      <c r="N710" s="1">
        <v>255600</v>
      </c>
      <c r="O710" s="1">
        <f t="shared" ref="O710:O773" si="77">N710-M710</f>
        <v>0</v>
      </c>
      <c r="P710" s="4">
        <f t="shared" ref="P710:P773" si="78">N710/1000*S$5</f>
        <v>5996.3760000000002</v>
      </c>
      <c r="Q710" s="4">
        <f t="shared" ref="Q710:Q773" si="79">IF(OR(P710=0, D710=0),"-",P710/D710)</f>
        <v>2910.8621359223303</v>
      </c>
      <c r="R710" s="2"/>
      <c r="T710" s="3">
        <f t="shared" ref="T710:T773" si="80">S$3*(O710/1000)</f>
        <v>0</v>
      </c>
      <c r="U710" s="3">
        <f t="shared" si="75"/>
        <v>989.95240844266743</v>
      </c>
      <c r="V710" s="3">
        <f t="shared" si="76"/>
        <v>989.95240844266743</v>
      </c>
      <c r="X710" s="3">
        <f t="shared" ref="X710:X773" si="81">P710/(M710/1000)</f>
        <v>23.46</v>
      </c>
    </row>
    <row r="711" spans="1:24" x14ac:dyDescent="0.2">
      <c r="A711">
        <v>515</v>
      </c>
      <c r="B711" t="s">
        <v>839</v>
      </c>
      <c r="C711" t="s">
        <v>840</v>
      </c>
      <c r="D711">
        <v>2.7</v>
      </c>
      <c r="E711">
        <v>1010</v>
      </c>
      <c r="F711" t="s">
        <v>16</v>
      </c>
      <c r="G711" t="s">
        <v>98</v>
      </c>
      <c r="H711">
        <v>1</v>
      </c>
      <c r="I711">
        <v>2016</v>
      </c>
      <c r="J711" s="1">
        <v>156900</v>
      </c>
      <c r="K711" s="1">
        <v>180400</v>
      </c>
      <c r="L711" s="1">
        <v>337300</v>
      </c>
      <c r="M711" s="1">
        <v>337300</v>
      </c>
      <c r="N711" s="1">
        <v>337300</v>
      </c>
      <c r="O711" s="1">
        <f t="shared" si="77"/>
        <v>0</v>
      </c>
      <c r="P711" s="4">
        <f t="shared" si="78"/>
        <v>7913.0580000000009</v>
      </c>
      <c r="Q711" s="4">
        <f t="shared" si="79"/>
        <v>2930.7622222222226</v>
      </c>
      <c r="R711" s="2"/>
      <c r="T711" s="3">
        <f t="shared" si="80"/>
        <v>0</v>
      </c>
      <c r="U711" s="3">
        <f t="shared" ref="U711:U774" si="82">U$5*(N711/1000)</f>
        <v>1306.3808582461336</v>
      </c>
      <c r="V711" s="3">
        <f t="shared" ref="V711:V774" si="83">T711+U711</f>
        <v>1306.3808582461336</v>
      </c>
      <c r="X711" s="3">
        <f t="shared" si="81"/>
        <v>23.46</v>
      </c>
    </row>
    <row r="712" spans="1:24" x14ac:dyDescent="0.2">
      <c r="A712">
        <v>947</v>
      </c>
      <c r="B712" t="s">
        <v>1633</v>
      </c>
      <c r="C712" t="s">
        <v>1634</v>
      </c>
      <c r="D712">
        <v>3.24</v>
      </c>
      <c r="E712">
        <v>1010</v>
      </c>
      <c r="F712" t="s">
        <v>16</v>
      </c>
      <c r="G712" t="s">
        <v>98</v>
      </c>
      <c r="H712">
        <v>1</v>
      </c>
      <c r="I712">
        <v>2016</v>
      </c>
      <c r="J712" s="1">
        <v>311900</v>
      </c>
      <c r="K712" s="1">
        <v>93500</v>
      </c>
      <c r="L712" s="1">
        <v>405400</v>
      </c>
      <c r="M712" s="1">
        <v>405400</v>
      </c>
      <c r="N712" s="1">
        <v>405400</v>
      </c>
      <c r="O712" s="1">
        <f t="shared" si="77"/>
        <v>0</v>
      </c>
      <c r="P712" s="4">
        <f t="shared" si="78"/>
        <v>9510.6839999999993</v>
      </c>
      <c r="Q712" s="4">
        <f t="shared" si="79"/>
        <v>2935.396296296296</v>
      </c>
      <c r="R712" s="2"/>
      <c r="T712" s="3">
        <f t="shared" si="80"/>
        <v>0</v>
      </c>
      <c r="U712" s="3">
        <f t="shared" si="82"/>
        <v>1570.135783969708</v>
      </c>
      <c r="V712" s="3">
        <f t="shared" si="83"/>
        <v>1570.135783969708</v>
      </c>
      <c r="X712" s="3">
        <f t="shared" si="81"/>
        <v>23.46</v>
      </c>
    </row>
    <row r="713" spans="1:24" x14ac:dyDescent="0.2">
      <c r="A713">
        <v>772</v>
      </c>
      <c r="B713" t="s">
        <v>649</v>
      </c>
      <c r="C713" t="s">
        <v>650</v>
      </c>
      <c r="D713">
        <v>3</v>
      </c>
      <c r="E713">
        <v>1010</v>
      </c>
      <c r="F713" t="s">
        <v>16</v>
      </c>
      <c r="G713" t="s">
        <v>98</v>
      </c>
      <c r="H713">
        <v>1</v>
      </c>
      <c r="I713">
        <v>2016</v>
      </c>
      <c r="J713" s="1">
        <v>250900</v>
      </c>
      <c r="K713" s="1">
        <v>124800</v>
      </c>
      <c r="L713" s="1">
        <v>375700</v>
      </c>
      <c r="M713" s="1">
        <v>375700</v>
      </c>
      <c r="N713" s="1">
        <v>375700</v>
      </c>
      <c r="O713" s="1">
        <f t="shared" si="77"/>
        <v>0</v>
      </c>
      <c r="P713" s="4">
        <f t="shared" si="78"/>
        <v>8813.9220000000005</v>
      </c>
      <c r="Q713" s="4">
        <f t="shared" si="79"/>
        <v>2937.9740000000002</v>
      </c>
      <c r="R713" s="2"/>
      <c r="T713" s="3">
        <f t="shared" si="80"/>
        <v>0</v>
      </c>
      <c r="U713" s="3">
        <f t="shared" si="82"/>
        <v>1455.1061027070036</v>
      </c>
      <c r="V713" s="3">
        <f t="shared" si="83"/>
        <v>1455.1061027070036</v>
      </c>
      <c r="X713" s="3">
        <f t="shared" si="81"/>
        <v>23.46</v>
      </c>
    </row>
    <row r="714" spans="1:24" x14ac:dyDescent="0.2">
      <c r="A714">
        <v>973</v>
      </c>
      <c r="B714" t="s">
        <v>1430</v>
      </c>
      <c r="C714" t="s">
        <v>1431</v>
      </c>
      <c r="D714">
        <v>2.9</v>
      </c>
      <c r="E714">
        <v>1010</v>
      </c>
      <c r="F714" t="s">
        <v>16</v>
      </c>
      <c r="G714" t="s">
        <v>98</v>
      </c>
      <c r="H714">
        <v>1</v>
      </c>
      <c r="I714">
        <v>2016</v>
      </c>
      <c r="J714" s="1">
        <v>246700</v>
      </c>
      <c r="K714" s="1">
        <v>116700</v>
      </c>
      <c r="L714" s="1">
        <v>363400</v>
      </c>
      <c r="M714" s="1">
        <v>363400</v>
      </c>
      <c r="N714" s="1">
        <v>363400</v>
      </c>
      <c r="O714" s="1">
        <f t="shared" si="77"/>
        <v>0</v>
      </c>
      <c r="P714" s="4">
        <f t="shared" si="78"/>
        <v>8525.3639999999996</v>
      </c>
      <c r="Q714" s="4">
        <f t="shared" si="79"/>
        <v>2939.7806896551724</v>
      </c>
      <c r="R714" s="2"/>
      <c r="T714" s="3">
        <f t="shared" si="80"/>
        <v>0</v>
      </c>
      <c r="U714" s="3">
        <f t="shared" si="82"/>
        <v>1407.4675478406311</v>
      </c>
      <c r="V714" s="3">
        <f t="shared" si="83"/>
        <v>1407.4675478406311</v>
      </c>
      <c r="X714" s="3">
        <f t="shared" si="81"/>
        <v>23.46</v>
      </c>
    </row>
    <row r="715" spans="1:24" x14ac:dyDescent="0.2">
      <c r="A715">
        <v>734</v>
      </c>
      <c r="B715" t="s">
        <v>485</v>
      </c>
      <c r="C715" t="s">
        <v>486</v>
      </c>
      <c r="D715">
        <v>6.01</v>
      </c>
      <c r="E715">
        <v>1010</v>
      </c>
      <c r="F715" t="s">
        <v>16</v>
      </c>
      <c r="G715" t="s">
        <v>98</v>
      </c>
      <c r="H715">
        <v>1</v>
      </c>
      <c r="I715">
        <v>2016</v>
      </c>
      <c r="J715" s="1">
        <v>527600</v>
      </c>
      <c r="K715" s="1">
        <v>227300</v>
      </c>
      <c r="L715" s="1">
        <v>754900</v>
      </c>
      <c r="M715" s="1">
        <v>754900</v>
      </c>
      <c r="N715" s="1">
        <v>754900</v>
      </c>
      <c r="O715" s="1">
        <f t="shared" si="77"/>
        <v>0</v>
      </c>
      <c r="P715" s="4">
        <f t="shared" si="78"/>
        <v>17709.954000000002</v>
      </c>
      <c r="Q715" s="4">
        <f t="shared" si="79"/>
        <v>2946.7477537437608</v>
      </c>
      <c r="R715" s="2"/>
      <c r="T715" s="3">
        <f t="shared" si="80"/>
        <v>0</v>
      </c>
      <c r="U715" s="3">
        <f t="shared" si="82"/>
        <v>2923.767891758097</v>
      </c>
      <c r="V715" s="3">
        <f t="shared" si="83"/>
        <v>2923.767891758097</v>
      </c>
      <c r="X715" s="3">
        <f t="shared" si="81"/>
        <v>23.460000000000004</v>
      </c>
    </row>
    <row r="716" spans="1:24" x14ac:dyDescent="0.2">
      <c r="A716">
        <v>1137</v>
      </c>
      <c r="B716" t="s">
        <v>1264</v>
      </c>
      <c r="C716" t="s">
        <v>1265</v>
      </c>
      <c r="D716">
        <v>0.6</v>
      </c>
      <c r="E716">
        <v>1030</v>
      </c>
      <c r="F716" t="s">
        <v>161</v>
      </c>
      <c r="G716" t="s">
        <v>98</v>
      </c>
      <c r="H716">
        <v>1</v>
      </c>
      <c r="I716">
        <v>2016</v>
      </c>
      <c r="J716" s="1">
        <v>12800</v>
      </c>
      <c r="K716" s="1">
        <v>62700</v>
      </c>
      <c r="L716" s="1">
        <v>75500</v>
      </c>
      <c r="M716" s="1">
        <v>75500</v>
      </c>
      <c r="N716" s="1">
        <v>75500</v>
      </c>
      <c r="O716" s="1">
        <f t="shared" si="77"/>
        <v>0</v>
      </c>
      <c r="P716" s="4">
        <f t="shared" si="78"/>
        <v>1771.23</v>
      </c>
      <c r="Q716" s="4">
        <f t="shared" si="79"/>
        <v>2952.05</v>
      </c>
      <c r="R716" s="2"/>
      <c r="T716" s="3">
        <f t="shared" si="80"/>
        <v>0</v>
      </c>
      <c r="U716" s="3">
        <f t="shared" si="82"/>
        <v>292.41551970822138</v>
      </c>
      <c r="V716" s="3">
        <f t="shared" si="83"/>
        <v>292.41551970822138</v>
      </c>
      <c r="X716" s="3">
        <f t="shared" si="81"/>
        <v>23.46</v>
      </c>
    </row>
    <row r="717" spans="1:24" x14ac:dyDescent="0.2">
      <c r="A717">
        <v>351</v>
      </c>
      <c r="B717" t="s">
        <v>1246</v>
      </c>
      <c r="C717" t="s">
        <v>1247</v>
      </c>
      <c r="D717">
        <v>3.1</v>
      </c>
      <c r="E717">
        <v>1010</v>
      </c>
      <c r="F717" t="s">
        <v>16</v>
      </c>
      <c r="G717" t="s">
        <v>98</v>
      </c>
      <c r="H717">
        <v>1</v>
      </c>
      <c r="I717">
        <v>2016</v>
      </c>
      <c r="J717" s="1">
        <v>276100</v>
      </c>
      <c r="K717" s="1">
        <v>115000</v>
      </c>
      <c r="L717" s="1">
        <v>391100</v>
      </c>
      <c r="M717" s="1">
        <v>391100</v>
      </c>
      <c r="N717" s="1">
        <v>391100</v>
      </c>
      <c r="O717" s="1">
        <f t="shared" si="77"/>
        <v>0</v>
      </c>
      <c r="P717" s="4">
        <f t="shared" si="78"/>
        <v>9175.2060000000001</v>
      </c>
      <c r="Q717" s="4">
        <f t="shared" si="79"/>
        <v>2959.7438709677417</v>
      </c>
      <c r="R717" s="2"/>
      <c r="T717" s="3">
        <f t="shared" si="80"/>
        <v>0</v>
      </c>
      <c r="U717" s="3">
        <f t="shared" si="82"/>
        <v>1514.7511226209986</v>
      </c>
      <c r="V717" s="3">
        <f t="shared" si="83"/>
        <v>1514.7511226209986</v>
      </c>
      <c r="X717" s="3">
        <f t="shared" si="81"/>
        <v>23.459999999999997</v>
      </c>
    </row>
    <row r="718" spans="1:24" x14ac:dyDescent="0.2">
      <c r="A718">
        <v>1341</v>
      </c>
      <c r="B718" t="s">
        <v>2080</v>
      </c>
      <c r="C718" t="s">
        <v>2081</v>
      </c>
      <c r="D718">
        <v>6.11</v>
      </c>
      <c r="E718">
        <v>1010</v>
      </c>
      <c r="F718" t="s">
        <v>16</v>
      </c>
      <c r="G718" t="s">
        <v>98</v>
      </c>
      <c r="H718">
        <v>1</v>
      </c>
      <c r="I718">
        <v>2016</v>
      </c>
      <c r="J718" s="1">
        <v>540800</v>
      </c>
      <c r="K718" s="1">
        <v>231100</v>
      </c>
      <c r="L718" s="1">
        <v>771900</v>
      </c>
      <c r="M718" s="1">
        <v>771900</v>
      </c>
      <c r="N718" s="1">
        <v>771900</v>
      </c>
      <c r="O718" s="1">
        <f t="shared" si="77"/>
        <v>0</v>
      </c>
      <c r="P718" s="4">
        <f t="shared" si="78"/>
        <v>18108.774000000001</v>
      </c>
      <c r="Q718" s="4">
        <f t="shared" si="79"/>
        <v>2963.7927986906711</v>
      </c>
      <c r="R718" s="2"/>
      <c r="T718" s="3">
        <f t="shared" si="80"/>
        <v>0</v>
      </c>
      <c r="U718" s="3">
        <f t="shared" si="82"/>
        <v>2989.6097968579616</v>
      </c>
      <c r="V718" s="3">
        <f t="shared" si="83"/>
        <v>2989.6097968579616</v>
      </c>
      <c r="X718" s="3">
        <f t="shared" si="81"/>
        <v>23.46</v>
      </c>
    </row>
    <row r="719" spans="1:24" x14ac:dyDescent="0.2">
      <c r="A719">
        <v>253</v>
      </c>
      <c r="B719" t="s">
        <v>328</v>
      </c>
      <c r="C719" t="s">
        <v>329</v>
      </c>
      <c r="D719">
        <v>2.4</v>
      </c>
      <c r="E719">
        <v>1010</v>
      </c>
      <c r="F719" t="s">
        <v>16</v>
      </c>
      <c r="G719" t="s">
        <v>98</v>
      </c>
      <c r="H719">
        <v>1</v>
      </c>
      <c r="I719">
        <v>2016</v>
      </c>
      <c r="J719" s="1">
        <v>187200</v>
      </c>
      <c r="K719" s="1">
        <v>116400</v>
      </c>
      <c r="L719" s="1">
        <v>303600</v>
      </c>
      <c r="M719" s="1">
        <v>303600</v>
      </c>
      <c r="N719" s="1">
        <v>303600</v>
      </c>
      <c r="O719" s="1">
        <f t="shared" si="77"/>
        <v>0</v>
      </c>
      <c r="P719" s="4">
        <f t="shared" si="78"/>
        <v>7122.456000000001</v>
      </c>
      <c r="Q719" s="4">
        <f t="shared" si="79"/>
        <v>2967.6900000000005</v>
      </c>
      <c r="R719" s="2"/>
      <c r="T719" s="3">
        <f t="shared" si="80"/>
        <v>0</v>
      </c>
      <c r="U719" s="3">
        <f t="shared" si="82"/>
        <v>1175.8589640187554</v>
      </c>
      <c r="V719" s="3">
        <f t="shared" si="83"/>
        <v>1175.8589640187554</v>
      </c>
      <c r="X719" s="3">
        <f t="shared" si="81"/>
        <v>23.46</v>
      </c>
    </row>
    <row r="720" spans="1:24" x14ac:dyDescent="0.2">
      <c r="A720">
        <v>711</v>
      </c>
      <c r="B720" t="s">
        <v>1730</v>
      </c>
      <c r="C720" t="s">
        <v>1731</v>
      </c>
      <c r="D720">
        <v>2</v>
      </c>
      <c r="E720">
        <v>1010</v>
      </c>
      <c r="F720" t="s">
        <v>16</v>
      </c>
      <c r="G720" t="s">
        <v>98</v>
      </c>
      <c r="H720">
        <v>2</v>
      </c>
      <c r="I720">
        <v>2016</v>
      </c>
      <c r="J720" s="1">
        <v>157400</v>
      </c>
      <c r="K720" s="1">
        <v>96300</v>
      </c>
      <c r="L720" s="1">
        <v>253700</v>
      </c>
      <c r="M720" s="1">
        <v>253700</v>
      </c>
      <c r="N720" s="1">
        <v>253700</v>
      </c>
      <c r="O720" s="1">
        <f t="shared" si="77"/>
        <v>0</v>
      </c>
      <c r="P720" s="4">
        <f t="shared" si="78"/>
        <v>5951.8019999999997</v>
      </c>
      <c r="Q720" s="4">
        <f t="shared" si="79"/>
        <v>2975.9009999999998</v>
      </c>
      <c r="R720" s="2"/>
      <c r="T720" s="3">
        <f t="shared" si="80"/>
        <v>0</v>
      </c>
      <c r="U720" s="3">
        <f t="shared" si="82"/>
        <v>982.59360728444722</v>
      </c>
      <c r="V720" s="3">
        <f t="shared" si="83"/>
        <v>982.59360728444722</v>
      </c>
      <c r="X720" s="3">
        <f t="shared" si="81"/>
        <v>23.46</v>
      </c>
    </row>
    <row r="721" spans="1:24" x14ac:dyDescent="0.2">
      <c r="A721">
        <v>755</v>
      </c>
      <c r="B721" t="s">
        <v>534</v>
      </c>
      <c r="C721" t="s">
        <v>535</v>
      </c>
      <c r="D721">
        <v>2</v>
      </c>
      <c r="E721">
        <v>1010</v>
      </c>
      <c r="F721" t="s">
        <v>16</v>
      </c>
      <c r="H721">
        <v>1</v>
      </c>
      <c r="I721">
        <v>2016</v>
      </c>
      <c r="J721" s="1">
        <v>139600</v>
      </c>
      <c r="K721" s="1">
        <v>115500</v>
      </c>
      <c r="L721" s="1">
        <v>255100</v>
      </c>
      <c r="M721" s="1">
        <v>255100</v>
      </c>
      <c r="N721" s="1">
        <v>255100</v>
      </c>
      <c r="O721" s="1">
        <f t="shared" si="77"/>
        <v>0</v>
      </c>
      <c r="P721" s="4">
        <f t="shared" si="78"/>
        <v>5984.6459999999997</v>
      </c>
      <c r="Q721" s="4">
        <f t="shared" si="79"/>
        <v>2992.3229999999999</v>
      </c>
      <c r="R721" s="2"/>
      <c r="T721" s="3">
        <f t="shared" si="80"/>
        <v>0</v>
      </c>
      <c r="U721" s="3">
        <f t="shared" si="82"/>
        <v>988.0158818220832</v>
      </c>
      <c r="V721" s="3">
        <f t="shared" si="83"/>
        <v>988.0158818220832</v>
      </c>
      <c r="X721" s="3">
        <f t="shared" si="81"/>
        <v>23.46</v>
      </c>
    </row>
    <row r="722" spans="1:24" x14ac:dyDescent="0.2">
      <c r="A722">
        <v>432</v>
      </c>
      <c r="B722" t="s">
        <v>722</v>
      </c>
      <c r="C722" t="s">
        <v>723</v>
      </c>
      <c r="D722">
        <v>0.15</v>
      </c>
      <c r="E722">
        <v>1320</v>
      </c>
      <c r="F722" t="s">
        <v>107</v>
      </c>
      <c r="G722" t="s">
        <v>98</v>
      </c>
      <c r="H722">
        <v>1</v>
      </c>
      <c r="I722">
        <v>2016</v>
      </c>
      <c r="J722" s="1">
        <v>0</v>
      </c>
      <c r="K722" s="1">
        <v>19200</v>
      </c>
      <c r="L722" s="1">
        <v>19200</v>
      </c>
      <c r="M722" s="1">
        <v>19200</v>
      </c>
      <c r="N722" s="1">
        <v>19200</v>
      </c>
      <c r="O722" s="1">
        <f t="shared" si="77"/>
        <v>0</v>
      </c>
      <c r="P722" s="4">
        <f t="shared" si="78"/>
        <v>450.43200000000002</v>
      </c>
      <c r="Q722" s="4">
        <f t="shared" si="79"/>
        <v>3002.88</v>
      </c>
      <c r="R722" s="2"/>
      <c r="T722" s="3">
        <f t="shared" si="80"/>
        <v>0</v>
      </c>
      <c r="U722" s="3">
        <f t="shared" si="82"/>
        <v>74.362622230435107</v>
      </c>
      <c r="V722" s="3">
        <f t="shared" si="83"/>
        <v>74.362622230435107</v>
      </c>
      <c r="X722" s="3">
        <f t="shared" si="81"/>
        <v>23.46</v>
      </c>
    </row>
    <row r="723" spans="1:24" x14ac:dyDescent="0.2">
      <c r="A723">
        <v>308</v>
      </c>
      <c r="B723" t="s">
        <v>655</v>
      </c>
      <c r="C723" t="s">
        <v>656</v>
      </c>
      <c r="D723">
        <v>3.31</v>
      </c>
      <c r="E723">
        <v>1010</v>
      </c>
      <c r="F723" t="s">
        <v>16</v>
      </c>
      <c r="G723" t="s">
        <v>98</v>
      </c>
      <c r="H723">
        <v>1</v>
      </c>
      <c r="I723">
        <v>2016</v>
      </c>
      <c r="J723" s="1">
        <v>274500</v>
      </c>
      <c r="K723" s="1">
        <v>150300</v>
      </c>
      <c r="L723" s="1">
        <v>424800</v>
      </c>
      <c r="M723" s="1">
        <v>424800</v>
      </c>
      <c r="N723" s="1">
        <v>424800</v>
      </c>
      <c r="O723" s="1">
        <f t="shared" si="77"/>
        <v>0</v>
      </c>
      <c r="P723" s="4">
        <f t="shared" si="78"/>
        <v>9965.8080000000009</v>
      </c>
      <c r="Q723" s="4">
        <f t="shared" si="79"/>
        <v>3010.8181268882176</v>
      </c>
      <c r="R723" s="2"/>
      <c r="T723" s="3">
        <f t="shared" si="80"/>
        <v>0</v>
      </c>
      <c r="U723" s="3">
        <f t="shared" si="82"/>
        <v>1645.273016848377</v>
      </c>
      <c r="V723" s="3">
        <f t="shared" si="83"/>
        <v>1645.273016848377</v>
      </c>
      <c r="X723" s="3">
        <f t="shared" si="81"/>
        <v>23.46</v>
      </c>
    </row>
    <row r="724" spans="1:24" x14ac:dyDescent="0.2">
      <c r="A724">
        <v>986</v>
      </c>
      <c r="B724" t="s">
        <v>1446</v>
      </c>
      <c r="C724" t="s">
        <v>1447</v>
      </c>
      <c r="D724">
        <v>1.7</v>
      </c>
      <c r="E724">
        <v>1010</v>
      </c>
      <c r="F724" t="s">
        <v>16</v>
      </c>
      <c r="G724" t="s">
        <v>98</v>
      </c>
      <c r="H724">
        <v>1</v>
      </c>
      <c r="I724">
        <v>2016</v>
      </c>
      <c r="J724" s="1">
        <v>122600</v>
      </c>
      <c r="K724" s="1">
        <v>96500</v>
      </c>
      <c r="L724" s="1">
        <v>219100</v>
      </c>
      <c r="M724" s="1">
        <v>219100</v>
      </c>
      <c r="N724" s="1">
        <v>219100</v>
      </c>
      <c r="O724" s="1">
        <f t="shared" si="77"/>
        <v>0</v>
      </c>
      <c r="P724" s="4">
        <f t="shared" si="78"/>
        <v>5140.0860000000002</v>
      </c>
      <c r="Q724" s="4">
        <f t="shared" si="79"/>
        <v>3023.5800000000004</v>
      </c>
      <c r="R724" s="2"/>
      <c r="T724" s="3">
        <f t="shared" si="80"/>
        <v>0</v>
      </c>
      <c r="U724" s="3">
        <f t="shared" si="82"/>
        <v>848.58596514001738</v>
      </c>
      <c r="V724" s="3">
        <f t="shared" si="83"/>
        <v>848.58596514001738</v>
      </c>
      <c r="X724" s="3">
        <f t="shared" si="81"/>
        <v>23.46</v>
      </c>
    </row>
    <row r="725" spans="1:24" x14ac:dyDescent="0.2">
      <c r="A725">
        <v>935</v>
      </c>
      <c r="B725" t="s">
        <v>1621</v>
      </c>
      <c r="C725" t="s">
        <v>1622</v>
      </c>
      <c r="D725">
        <v>5</v>
      </c>
      <c r="E725">
        <v>1010</v>
      </c>
      <c r="F725" t="s">
        <v>16</v>
      </c>
      <c r="G725" t="s">
        <v>98</v>
      </c>
      <c r="H725">
        <v>2</v>
      </c>
      <c r="I725">
        <v>2016</v>
      </c>
      <c r="J725" s="1">
        <v>412900</v>
      </c>
      <c r="K725" s="1">
        <v>232400</v>
      </c>
      <c r="L725" s="1">
        <v>645300</v>
      </c>
      <c r="M725" s="1">
        <v>645300</v>
      </c>
      <c r="N725" s="1">
        <v>645300</v>
      </c>
      <c r="O725" s="1">
        <f t="shared" si="77"/>
        <v>0</v>
      </c>
      <c r="P725" s="4">
        <f t="shared" si="78"/>
        <v>15138.737999999999</v>
      </c>
      <c r="Q725" s="4">
        <f t="shared" si="79"/>
        <v>3027.7475999999997</v>
      </c>
      <c r="R725" s="2"/>
      <c r="T725" s="3">
        <f t="shared" si="80"/>
        <v>0</v>
      </c>
      <c r="U725" s="3">
        <f t="shared" si="82"/>
        <v>2499.2812565260301</v>
      </c>
      <c r="V725" s="3">
        <f t="shared" si="83"/>
        <v>2499.2812565260301</v>
      </c>
      <c r="X725" s="3">
        <f t="shared" si="81"/>
        <v>23.46</v>
      </c>
    </row>
    <row r="726" spans="1:24" x14ac:dyDescent="0.2">
      <c r="A726">
        <v>1450</v>
      </c>
      <c r="B726" t="s">
        <v>1556</v>
      </c>
      <c r="C726" t="s">
        <v>1557</v>
      </c>
      <c r="D726">
        <v>0.62</v>
      </c>
      <c r="E726">
        <v>1060</v>
      </c>
      <c r="F726" t="s">
        <v>112</v>
      </c>
      <c r="G726" t="s">
        <v>312</v>
      </c>
      <c r="H726">
        <v>1</v>
      </c>
      <c r="I726">
        <v>2016</v>
      </c>
      <c r="J726" s="1">
        <v>16600</v>
      </c>
      <c r="K726" s="1">
        <v>64000</v>
      </c>
      <c r="L726" s="1">
        <v>80600</v>
      </c>
      <c r="M726" s="1">
        <v>80600</v>
      </c>
      <c r="N726" s="1">
        <v>80600</v>
      </c>
      <c r="O726" s="1">
        <f t="shared" si="77"/>
        <v>0</v>
      </c>
      <c r="P726" s="4">
        <f t="shared" si="78"/>
        <v>1890.876</v>
      </c>
      <c r="Q726" s="4">
        <f t="shared" si="79"/>
        <v>3049.8</v>
      </c>
      <c r="R726" s="2"/>
      <c r="T726" s="3">
        <f t="shared" si="80"/>
        <v>0</v>
      </c>
      <c r="U726" s="3">
        <f t="shared" si="82"/>
        <v>312.16809123818069</v>
      </c>
      <c r="V726" s="3">
        <f t="shared" si="83"/>
        <v>312.16809123818069</v>
      </c>
      <c r="X726" s="3">
        <f t="shared" si="81"/>
        <v>23.46</v>
      </c>
    </row>
    <row r="727" spans="1:24" x14ac:dyDescent="0.2">
      <c r="A727">
        <v>255</v>
      </c>
      <c r="B727" t="s">
        <v>332</v>
      </c>
      <c r="C727" t="s">
        <v>333</v>
      </c>
      <c r="D727">
        <v>2.2000000000000002</v>
      </c>
      <c r="E727">
        <v>1010</v>
      </c>
      <c r="F727" t="s">
        <v>16</v>
      </c>
      <c r="G727" t="s">
        <v>98</v>
      </c>
      <c r="H727">
        <v>1</v>
      </c>
      <c r="I727">
        <v>2016</v>
      </c>
      <c r="J727" s="1">
        <v>188200</v>
      </c>
      <c r="K727" s="1">
        <v>99500</v>
      </c>
      <c r="L727" s="1">
        <v>287700</v>
      </c>
      <c r="M727" s="1">
        <v>287700</v>
      </c>
      <c r="N727" s="1">
        <v>287700</v>
      </c>
      <c r="O727" s="1">
        <f t="shared" si="77"/>
        <v>0</v>
      </c>
      <c r="P727" s="4">
        <f t="shared" si="78"/>
        <v>6749.442</v>
      </c>
      <c r="Q727" s="4">
        <f t="shared" si="79"/>
        <v>3067.9281818181817</v>
      </c>
      <c r="R727" s="2"/>
      <c r="T727" s="3">
        <f t="shared" si="80"/>
        <v>0</v>
      </c>
      <c r="U727" s="3">
        <f t="shared" si="82"/>
        <v>1114.2774174841761</v>
      </c>
      <c r="V727" s="3">
        <f t="shared" si="83"/>
        <v>1114.2774174841761</v>
      </c>
      <c r="X727" s="3">
        <f t="shared" si="81"/>
        <v>23.46</v>
      </c>
    </row>
    <row r="728" spans="1:24" x14ac:dyDescent="0.2">
      <c r="A728">
        <v>348</v>
      </c>
      <c r="B728" t="s">
        <v>1240</v>
      </c>
      <c r="C728" t="s">
        <v>1241</v>
      </c>
      <c r="D728">
        <v>3.18</v>
      </c>
      <c r="E728">
        <v>1010</v>
      </c>
      <c r="F728" t="s">
        <v>16</v>
      </c>
      <c r="G728" t="s">
        <v>98</v>
      </c>
      <c r="H728">
        <v>1</v>
      </c>
      <c r="I728">
        <v>2016</v>
      </c>
      <c r="J728" s="1">
        <v>301800</v>
      </c>
      <c r="K728" s="1">
        <v>115500</v>
      </c>
      <c r="L728" s="1">
        <v>417300</v>
      </c>
      <c r="M728" s="1">
        <v>417300</v>
      </c>
      <c r="N728" s="1">
        <v>417300</v>
      </c>
      <c r="O728" s="1">
        <f t="shared" si="77"/>
        <v>0</v>
      </c>
      <c r="P728" s="4">
        <f t="shared" si="78"/>
        <v>9789.8580000000002</v>
      </c>
      <c r="Q728" s="4">
        <f t="shared" si="79"/>
        <v>3078.5716981132073</v>
      </c>
      <c r="R728" s="2"/>
      <c r="T728" s="3">
        <f t="shared" si="80"/>
        <v>0</v>
      </c>
      <c r="U728" s="3">
        <f t="shared" si="82"/>
        <v>1616.2251175396132</v>
      </c>
      <c r="V728" s="3">
        <f t="shared" si="83"/>
        <v>1616.2251175396132</v>
      </c>
      <c r="X728" s="3">
        <f t="shared" si="81"/>
        <v>23.46</v>
      </c>
    </row>
    <row r="729" spans="1:24" x14ac:dyDescent="0.2">
      <c r="A729">
        <v>739</v>
      </c>
      <c r="B729" t="s">
        <v>1748</v>
      </c>
      <c r="C729" t="s">
        <v>1749</v>
      </c>
      <c r="D729">
        <v>5.08</v>
      </c>
      <c r="E729">
        <v>1090</v>
      </c>
      <c r="F729" t="s">
        <v>24</v>
      </c>
      <c r="G729" t="s">
        <v>98</v>
      </c>
      <c r="H729">
        <v>2</v>
      </c>
      <c r="I729">
        <v>2016</v>
      </c>
      <c r="J729" s="1">
        <v>409400</v>
      </c>
      <c r="K729" s="1">
        <v>265000</v>
      </c>
      <c r="L729" s="1">
        <v>674400</v>
      </c>
      <c r="M729" s="1">
        <v>674400</v>
      </c>
      <c r="N729" s="1">
        <v>674400</v>
      </c>
      <c r="O729" s="1">
        <f t="shared" si="77"/>
        <v>0</v>
      </c>
      <c r="P729" s="4">
        <f t="shared" si="78"/>
        <v>15821.424000000001</v>
      </c>
      <c r="Q729" s="4">
        <f t="shared" si="79"/>
        <v>3114.4535433070869</v>
      </c>
      <c r="R729" s="2"/>
      <c r="T729" s="3">
        <f t="shared" si="80"/>
        <v>0</v>
      </c>
      <c r="U729" s="3">
        <f t="shared" si="82"/>
        <v>2611.9871058440331</v>
      </c>
      <c r="V729" s="3">
        <f t="shared" si="83"/>
        <v>2611.9871058440331</v>
      </c>
      <c r="X729" s="3">
        <f t="shared" si="81"/>
        <v>23.46</v>
      </c>
    </row>
    <row r="730" spans="1:24" x14ac:dyDescent="0.2">
      <c r="A730">
        <v>979</v>
      </c>
      <c r="B730" t="s">
        <v>1438</v>
      </c>
      <c r="C730" t="s">
        <v>1439</v>
      </c>
      <c r="D730">
        <v>1.4</v>
      </c>
      <c r="E730">
        <v>1010</v>
      </c>
      <c r="F730" t="s">
        <v>16</v>
      </c>
      <c r="G730" t="s">
        <v>98</v>
      </c>
      <c r="H730">
        <v>1</v>
      </c>
      <c r="I730">
        <v>2016</v>
      </c>
      <c r="J730" s="1">
        <v>87600</v>
      </c>
      <c r="K730" s="1">
        <v>98700</v>
      </c>
      <c r="L730" s="1">
        <v>186300</v>
      </c>
      <c r="M730" s="1">
        <v>186300</v>
      </c>
      <c r="N730" s="1">
        <v>186300</v>
      </c>
      <c r="O730" s="1">
        <f t="shared" si="77"/>
        <v>0</v>
      </c>
      <c r="P730" s="4">
        <f t="shared" si="78"/>
        <v>4370.5980000000009</v>
      </c>
      <c r="Q730" s="4">
        <f t="shared" si="79"/>
        <v>3121.8557142857153</v>
      </c>
      <c r="R730" s="2"/>
      <c r="T730" s="3">
        <f t="shared" si="80"/>
        <v>0</v>
      </c>
      <c r="U730" s="3">
        <f t="shared" si="82"/>
        <v>721.54981882969071</v>
      </c>
      <c r="V730" s="3">
        <f t="shared" si="83"/>
        <v>721.54981882969071</v>
      </c>
      <c r="X730" s="3">
        <f t="shared" si="81"/>
        <v>23.460000000000004</v>
      </c>
    </row>
    <row r="731" spans="1:24" x14ac:dyDescent="0.2">
      <c r="A731">
        <v>176</v>
      </c>
      <c r="B731" t="s">
        <v>94</v>
      </c>
      <c r="C731" t="s">
        <v>95</v>
      </c>
      <c r="D731">
        <v>1.66</v>
      </c>
      <c r="E731">
        <v>1010</v>
      </c>
      <c r="F731" t="s">
        <v>16</v>
      </c>
      <c r="G731" t="s">
        <v>17</v>
      </c>
      <c r="H731">
        <v>1</v>
      </c>
      <c r="I731">
        <v>2016</v>
      </c>
      <c r="J731" s="1">
        <v>116500</v>
      </c>
      <c r="K731" s="1">
        <v>105000</v>
      </c>
      <c r="L731" s="1">
        <v>221500</v>
      </c>
      <c r="M731" s="1">
        <v>221500</v>
      </c>
      <c r="N731" s="1">
        <v>221500</v>
      </c>
      <c r="O731" s="1">
        <f t="shared" si="77"/>
        <v>0</v>
      </c>
      <c r="P731" s="4">
        <f t="shared" si="78"/>
        <v>5196.3900000000003</v>
      </c>
      <c r="Q731" s="4">
        <f t="shared" si="79"/>
        <v>3130.3554216867474</v>
      </c>
      <c r="R731" s="2"/>
      <c r="T731" s="3">
        <f t="shared" si="80"/>
        <v>0</v>
      </c>
      <c r="U731" s="3">
        <f t="shared" si="82"/>
        <v>857.88129291882171</v>
      </c>
      <c r="V731" s="3">
        <f t="shared" si="83"/>
        <v>857.88129291882171</v>
      </c>
      <c r="X731" s="3">
        <f t="shared" si="81"/>
        <v>23.46</v>
      </c>
    </row>
    <row r="732" spans="1:24" x14ac:dyDescent="0.2">
      <c r="A732">
        <v>1082</v>
      </c>
      <c r="B732" t="s">
        <v>2114</v>
      </c>
      <c r="C732" t="s">
        <v>2115</v>
      </c>
      <c r="D732">
        <v>0.91</v>
      </c>
      <c r="E732">
        <v>1010</v>
      </c>
      <c r="F732" t="s">
        <v>16</v>
      </c>
      <c r="G732" t="s">
        <v>98</v>
      </c>
      <c r="H732">
        <v>1</v>
      </c>
      <c r="I732">
        <v>2016</v>
      </c>
      <c r="J732" s="1">
        <v>49500</v>
      </c>
      <c r="K732" s="1">
        <v>72100</v>
      </c>
      <c r="L732" s="1">
        <v>121600</v>
      </c>
      <c r="M732" s="1">
        <v>121600</v>
      </c>
      <c r="N732" s="1">
        <v>121600</v>
      </c>
      <c r="O732" s="1">
        <f t="shared" si="77"/>
        <v>0</v>
      </c>
      <c r="P732" s="4">
        <f t="shared" si="78"/>
        <v>2852.7359999999999</v>
      </c>
      <c r="Q732" s="4">
        <f t="shared" si="79"/>
        <v>3134.8747252747248</v>
      </c>
      <c r="R732" s="2"/>
      <c r="T732" s="3">
        <f t="shared" si="80"/>
        <v>0</v>
      </c>
      <c r="U732" s="3">
        <f t="shared" si="82"/>
        <v>470.963274126089</v>
      </c>
      <c r="V732" s="3">
        <f t="shared" si="83"/>
        <v>470.963274126089</v>
      </c>
      <c r="X732" s="3">
        <f t="shared" si="81"/>
        <v>23.46</v>
      </c>
    </row>
    <row r="733" spans="1:24" x14ac:dyDescent="0.2">
      <c r="A733">
        <v>380</v>
      </c>
      <c r="B733" t="s">
        <v>600</v>
      </c>
      <c r="C733" t="s">
        <v>601</v>
      </c>
      <c r="D733">
        <v>2.1</v>
      </c>
      <c r="E733">
        <v>1010</v>
      </c>
      <c r="F733" t="s">
        <v>16</v>
      </c>
      <c r="G733" t="s">
        <v>98</v>
      </c>
      <c r="H733">
        <v>1</v>
      </c>
      <c r="I733">
        <v>2016</v>
      </c>
      <c r="J733" s="1">
        <v>156000</v>
      </c>
      <c r="K733" s="1">
        <v>125500</v>
      </c>
      <c r="L733" s="1">
        <v>281500</v>
      </c>
      <c r="M733" s="1">
        <v>281500</v>
      </c>
      <c r="N733" s="1">
        <v>281500</v>
      </c>
      <c r="O733" s="1">
        <f t="shared" si="77"/>
        <v>0</v>
      </c>
      <c r="P733" s="4">
        <f t="shared" si="78"/>
        <v>6603.9900000000007</v>
      </c>
      <c r="Q733" s="4">
        <f t="shared" si="79"/>
        <v>3144.7571428571432</v>
      </c>
      <c r="R733" s="2"/>
      <c r="T733" s="3">
        <f t="shared" si="80"/>
        <v>0</v>
      </c>
      <c r="U733" s="3">
        <f t="shared" si="82"/>
        <v>1090.2644873889315</v>
      </c>
      <c r="V733" s="3">
        <f t="shared" si="83"/>
        <v>1090.2644873889315</v>
      </c>
      <c r="X733" s="3">
        <f t="shared" si="81"/>
        <v>23.46</v>
      </c>
    </row>
    <row r="734" spans="1:24" x14ac:dyDescent="0.2">
      <c r="A734">
        <v>1203</v>
      </c>
      <c r="B734" t="s">
        <v>1793</v>
      </c>
      <c r="C734" t="s">
        <v>1794</v>
      </c>
      <c r="D734">
        <v>2</v>
      </c>
      <c r="E734">
        <v>1010</v>
      </c>
      <c r="F734" t="s">
        <v>16</v>
      </c>
      <c r="G734" t="s">
        <v>312</v>
      </c>
      <c r="H734">
        <v>1</v>
      </c>
      <c r="I734">
        <v>2016</v>
      </c>
      <c r="J734" s="1">
        <v>169000</v>
      </c>
      <c r="K734" s="1">
        <v>99800</v>
      </c>
      <c r="L734" s="1">
        <v>268800</v>
      </c>
      <c r="M734" s="1">
        <v>268800</v>
      </c>
      <c r="N734" s="1">
        <v>268800</v>
      </c>
      <c r="O734" s="1">
        <f t="shared" si="77"/>
        <v>0</v>
      </c>
      <c r="P734" s="4">
        <f t="shared" si="78"/>
        <v>6306.0480000000007</v>
      </c>
      <c r="Q734" s="4">
        <f t="shared" si="79"/>
        <v>3153.0240000000003</v>
      </c>
      <c r="R734" s="2"/>
      <c r="T734" s="3">
        <f t="shared" si="80"/>
        <v>0</v>
      </c>
      <c r="U734" s="3">
        <f t="shared" si="82"/>
        <v>1041.0767112260917</v>
      </c>
      <c r="V734" s="3">
        <f t="shared" si="83"/>
        <v>1041.0767112260917</v>
      </c>
      <c r="X734" s="3">
        <f t="shared" si="81"/>
        <v>23.46</v>
      </c>
    </row>
    <row r="735" spans="1:24" x14ac:dyDescent="0.2">
      <c r="A735">
        <v>544</v>
      </c>
      <c r="B735" t="s">
        <v>880</v>
      </c>
      <c r="C735" t="s">
        <v>881</v>
      </c>
      <c r="D735">
        <v>1.2</v>
      </c>
      <c r="E735">
        <v>1030</v>
      </c>
      <c r="F735" t="s">
        <v>161</v>
      </c>
      <c r="G735" t="s">
        <v>98</v>
      </c>
      <c r="H735">
        <v>1</v>
      </c>
      <c r="I735">
        <v>2016</v>
      </c>
      <c r="J735" s="1">
        <v>47900</v>
      </c>
      <c r="K735" s="1">
        <v>113500</v>
      </c>
      <c r="L735" s="1">
        <v>161400</v>
      </c>
      <c r="M735" s="1">
        <v>161400</v>
      </c>
      <c r="N735" s="1">
        <v>161400</v>
      </c>
      <c r="O735" s="1">
        <f t="shared" si="77"/>
        <v>0</v>
      </c>
      <c r="P735" s="4">
        <f t="shared" si="78"/>
        <v>3786.4440000000004</v>
      </c>
      <c r="Q735" s="4">
        <f t="shared" si="79"/>
        <v>3155.3700000000003</v>
      </c>
      <c r="R735" s="2"/>
      <c r="T735" s="3">
        <f t="shared" si="80"/>
        <v>0</v>
      </c>
      <c r="U735" s="3">
        <f t="shared" si="82"/>
        <v>625.11079312459515</v>
      </c>
      <c r="V735" s="3">
        <f t="shared" si="83"/>
        <v>625.11079312459515</v>
      </c>
      <c r="X735" s="3">
        <f t="shared" si="81"/>
        <v>23.46</v>
      </c>
    </row>
    <row r="736" spans="1:24" x14ac:dyDescent="0.2">
      <c r="A736">
        <v>209</v>
      </c>
      <c r="B736" t="s">
        <v>141</v>
      </c>
      <c r="C736" t="s">
        <v>142</v>
      </c>
      <c r="D736">
        <v>1.5</v>
      </c>
      <c r="E736">
        <v>1010</v>
      </c>
      <c r="F736" t="s">
        <v>16</v>
      </c>
      <c r="G736" t="s">
        <v>98</v>
      </c>
      <c r="H736">
        <v>1</v>
      </c>
      <c r="I736">
        <v>2016</v>
      </c>
      <c r="J736" s="1">
        <v>102800</v>
      </c>
      <c r="K736" s="1">
        <v>99100</v>
      </c>
      <c r="L736" s="1">
        <v>201900</v>
      </c>
      <c r="M736" s="1">
        <v>201900</v>
      </c>
      <c r="N736" s="1">
        <v>201900</v>
      </c>
      <c r="O736" s="1">
        <f t="shared" si="77"/>
        <v>0</v>
      </c>
      <c r="P736" s="4">
        <f t="shared" si="78"/>
        <v>4736.5740000000005</v>
      </c>
      <c r="Q736" s="4">
        <f t="shared" si="79"/>
        <v>3157.7160000000003</v>
      </c>
      <c r="R736" s="2"/>
      <c r="T736" s="3">
        <f t="shared" si="80"/>
        <v>0</v>
      </c>
      <c r="U736" s="3">
        <f t="shared" si="82"/>
        <v>781.96944939191928</v>
      </c>
      <c r="V736" s="3">
        <f t="shared" si="83"/>
        <v>781.96944939191928</v>
      </c>
      <c r="X736" s="3">
        <f t="shared" si="81"/>
        <v>23.46</v>
      </c>
    </row>
    <row r="737" spans="1:24" x14ac:dyDescent="0.2">
      <c r="A737">
        <v>121</v>
      </c>
      <c r="B737" t="s">
        <v>451</v>
      </c>
      <c r="C737" t="s">
        <v>452</v>
      </c>
      <c r="D737">
        <v>1.4</v>
      </c>
      <c r="E737">
        <v>1010</v>
      </c>
      <c r="F737" t="s">
        <v>16</v>
      </c>
      <c r="G737" t="s">
        <v>17</v>
      </c>
      <c r="H737">
        <v>1</v>
      </c>
      <c r="I737">
        <v>2016</v>
      </c>
      <c r="J737" s="1">
        <v>73600</v>
      </c>
      <c r="K737" s="1">
        <v>115200</v>
      </c>
      <c r="L737" s="1">
        <v>188800</v>
      </c>
      <c r="M737" s="1">
        <v>188800</v>
      </c>
      <c r="N737" s="1">
        <v>188800</v>
      </c>
      <c r="O737" s="1">
        <f t="shared" si="77"/>
        <v>0</v>
      </c>
      <c r="P737" s="4">
        <f t="shared" si="78"/>
        <v>4429.2480000000005</v>
      </c>
      <c r="Q737" s="4">
        <f t="shared" si="79"/>
        <v>3163.7485714285722</v>
      </c>
      <c r="R737" s="2"/>
      <c r="T737" s="3">
        <f t="shared" si="80"/>
        <v>0</v>
      </c>
      <c r="U737" s="3">
        <f t="shared" si="82"/>
        <v>731.23245193261198</v>
      </c>
      <c r="V737" s="3">
        <f t="shared" si="83"/>
        <v>731.23245193261198</v>
      </c>
      <c r="X737" s="3">
        <f t="shared" si="81"/>
        <v>23.46</v>
      </c>
    </row>
    <row r="738" spans="1:24" x14ac:dyDescent="0.2">
      <c r="A738">
        <v>1267</v>
      </c>
      <c r="B738" t="s">
        <v>1664</v>
      </c>
      <c r="C738" t="s">
        <v>1665</v>
      </c>
      <c r="D738">
        <v>2.3199999999999998</v>
      </c>
      <c r="E738">
        <v>1010</v>
      </c>
      <c r="F738" t="s">
        <v>16</v>
      </c>
      <c r="G738" t="s">
        <v>98</v>
      </c>
      <c r="H738">
        <v>1</v>
      </c>
      <c r="I738">
        <v>2016</v>
      </c>
      <c r="J738" s="1">
        <v>209900</v>
      </c>
      <c r="K738" s="1">
        <v>103700</v>
      </c>
      <c r="L738" s="1">
        <v>313600</v>
      </c>
      <c r="M738" s="1">
        <v>313600</v>
      </c>
      <c r="N738" s="1">
        <v>313600</v>
      </c>
      <c r="O738" s="1">
        <f t="shared" si="77"/>
        <v>0</v>
      </c>
      <c r="P738" s="4">
        <f t="shared" si="78"/>
        <v>7357.0560000000005</v>
      </c>
      <c r="Q738" s="4">
        <f t="shared" si="79"/>
        <v>3171.1448275862072</v>
      </c>
      <c r="R738" s="2"/>
      <c r="T738" s="3">
        <f t="shared" si="80"/>
        <v>0</v>
      </c>
      <c r="U738" s="3">
        <f t="shared" si="82"/>
        <v>1214.5894964304402</v>
      </c>
      <c r="V738" s="3">
        <f t="shared" si="83"/>
        <v>1214.5894964304402</v>
      </c>
      <c r="X738" s="3">
        <f t="shared" si="81"/>
        <v>23.46</v>
      </c>
    </row>
    <row r="739" spans="1:24" x14ac:dyDescent="0.2">
      <c r="A739">
        <v>637</v>
      </c>
      <c r="B739" t="s">
        <v>1025</v>
      </c>
      <c r="C739" t="s">
        <v>1026</v>
      </c>
      <c r="D739">
        <v>2</v>
      </c>
      <c r="E739">
        <v>1010</v>
      </c>
      <c r="F739" t="s">
        <v>16</v>
      </c>
      <c r="G739" t="s">
        <v>98</v>
      </c>
      <c r="H739">
        <v>1</v>
      </c>
      <c r="I739">
        <v>2016</v>
      </c>
      <c r="J739" s="1">
        <v>224000</v>
      </c>
      <c r="K739" s="1">
        <v>48100</v>
      </c>
      <c r="L739" s="1">
        <v>272100</v>
      </c>
      <c r="M739" s="1">
        <v>272100</v>
      </c>
      <c r="N739" s="1">
        <v>272100</v>
      </c>
      <c r="O739" s="1">
        <f t="shared" si="77"/>
        <v>0</v>
      </c>
      <c r="P739" s="4">
        <f t="shared" si="78"/>
        <v>6383.4660000000003</v>
      </c>
      <c r="Q739" s="4">
        <f t="shared" si="79"/>
        <v>3191.7330000000002</v>
      </c>
      <c r="R739" s="2"/>
      <c r="T739" s="3">
        <f t="shared" si="80"/>
        <v>0</v>
      </c>
      <c r="U739" s="3">
        <f t="shared" si="82"/>
        <v>1053.8577869219478</v>
      </c>
      <c r="V739" s="3">
        <f t="shared" si="83"/>
        <v>1053.8577869219478</v>
      </c>
      <c r="X739" s="3">
        <f t="shared" si="81"/>
        <v>23.46</v>
      </c>
    </row>
    <row r="740" spans="1:24" x14ac:dyDescent="0.2">
      <c r="A740">
        <v>1250</v>
      </c>
      <c r="B740" t="s">
        <v>1687</v>
      </c>
      <c r="C740" t="s">
        <v>1688</v>
      </c>
      <c r="D740">
        <v>3</v>
      </c>
      <c r="E740">
        <v>1010</v>
      </c>
      <c r="F740" t="s">
        <v>16</v>
      </c>
      <c r="G740" t="s">
        <v>98</v>
      </c>
      <c r="H740">
        <v>1</v>
      </c>
      <c r="I740">
        <v>2016</v>
      </c>
      <c r="J740" s="1">
        <v>275100</v>
      </c>
      <c r="K740" s="1">
        <v>134800</v>
      </c>
      <c r="L740" s="1">
        <v>409900</v>
      </c>
      <c r="M740" s="1">
        <v>409900</v>
      </c>
      <c r="N740" s="1">
        <v>409900</v>
      </c>
      <c r="O740" s="1">
        <f t="shared" si="77"/>
        <v>0</v>
      </c>
      <c r="P740" s="4">
        <f t="shared" si="78"/>
        <v>9616.253999999999</v>
      </c>
      <c r="Q740" s="4">
        <f t="shared" si="79"/>
        <v>3205.4179999999997</v>
      </c>
      <c r="R740" s="2"/>
      <c r="T740" s="3">
        <f t="shared" si="80"/>
        <v>0</v>
      </c>
      <c r="U740" s="3">
        <f t="shared" si="82"/>
        <v>1587.5645235549662</v>
      </c>
      <c r="V740" s="3">
        <f t="shared" si="83"/>
        <v>1587.5645235549662</v>
      </c>
      <c r="X740" s="3">
        <f t="shared" si="81"/>
        <v>23.459999999999997</v>
      </c>
    </row>
    <row r="741" spans="1:24" x14ac:dyDescent="0.2">
      <c r="A741">
        <v>694</v>
      </c>
      <c r="B741" t="s">
        <v>2147</v>
      </c>
      <c r="C741" t="s">
        <v>2148</v>
      </c>
      <c r="D741">
        <v>2.0299999999999998</v>
      </c>
      <c r="E741">
        <v>1010</v>
      </c>
      <c r="F741" t="s">
        <v>16</v>
      </c>
      <c r="G741" t="s">
        <v>98</v>
      </c>
      <c r="H741">
        <v>1</v>
      </c>
      <c r="I741">
        <v>2016</v>
      </c>
      <c r="J741" s="1">
        <v>163000</v>
      </c>
      <c r="K741" s="1">
        <v>114700</v>
      </c>
      <c r="L741" s="1">
        <v>277700</v>
      </c>
      <c r="M741" s="1">
        <v>277700</v>
      </c>
      <c r="N741" s="1">
        <v>277700</v>
      </c>
      <c r="O741" s="1">
        <f t="shared" si="77"/>
        <v>0</v>
      </c>
      <c r="P741" s="4">
        <f t="shared" si="78"/>
        <v>6514.8419999999996</v>
      </c>
      <c r="Q741" s="4">
        <f t="shared" si="79"/>
        <v>3209.281773399015</v>
      </c>
      <c r="R741" s="2"/>
      <c r="T741" s="3">
        <f t="shared" si="80"/>
        <v>0</v>
      </c>
      <c r="U741" s="3">
        <f t="shared" si="82"/>
        <v>1075.5468850724912</v>
      </c>
      <c r="V741" s="3">
        <f t="shared" si="83"/>
        <v>1075.5468850724912</v>
      </c>
      <c r="X741" s="3">
        <f t="shared" si="81"/>
        <v>23.46</v>
      </c>
    </row>
    <row r="742" spans="1:24" x14ac:dyDescent="0.2">
      <c r="A742">
        <v>698</v>
      </c>
      <c r="B742" t="s">
        <v>465</v>
      </c>
      <c r="C742" t="s">
        <v>466</v>
      </c>
      <c r="D742">
        <v>4.7</v>
      </c>
      <c r="E742">
        <v>1040</v>
      </c>
      <c r="F742" t="s">
        <v>289</v>
      </c>
      <c r="H742">
        <v>1</v>
      </c>
      <c r="I742">
        <v>2016</v>
      </c>
      <c r="J742" s="1">
        <v>463100</v>
      </c>
      <c r="K742" s="1">
        <v>180800</v>
      </c>
      <c r="L742" s="1">
        <v>643900</v>
      </c>
      <c r="M742" s="1">
        <v>643900</v>
      </c>
      <c r="N742" s="1">
        <v>643900</v>
      </c>
      <c r="O742" s="1">
        <f t="shared" si="77"/>
        <v>0</v>
      </c>
      <c r="P742" s="4">
        <f t="shared" si="78"/>
        <v>15105.894</v>
      </c>
      <c r="Q742" s="4">
        <f t="shared" si="79"/>
        <v>3214.02</v>
      </c>
      <c r="R742" s="2"/>
      <c r="T742" s="3">
        <f t="shared" si="80"/>
        <v>0</v>
      </c>
      <c r="U742" s="3">
        <f t="shared" si="82"/>
        <v>2493.8589819883941</v>
      </c>
      <c r="V742" s="3">
        <f t="shared" si="83"/>
        <v>2493.8589819883941</v>
      </c>
      <c r="X742" s="3">
        <f t="shared" si="81"/>
        <v>23.46</v>
      </c>
    </row>
    <row r="743" spans="1:24" x14ac:dyDescent="0.2">
      <c r="A743">
        <v>177</v>
      </c>
      <c r="B743" t="s">
        <v>99</v>
      </c>
      <c r="C743" t="s">
        <v>100</v>
      </c>
      <c r="D743">
        <v>1.3</v>
      </c>
      <c r="E743">
        <v>1010</v>
      </c>
      <c r="F743" t="s">
        <v>16</v>
      </c>
      <c r="G743" t="s">
        <v>17</v>
      </c>
      <c r="H743">
        <v>1</v>
      </c>
      <c r="I743">
        <v>2016</v>
      </c>
      <c r="J743" s="1">
        <v>92300</v>
      </c>
      <c r="K743" s="1">
        <v>88300</v>
      </c>
      <c r="L743" s="1">
        <v>180600</v>
      </c>
      <c r="M743" s="1">
        <v>180600</v>
      </c>
      <c r="N743" s="1">
        <v>180600</v>
      </c>
      <c r="O743" s="1">
        <f t="shared" si="77"/>
        <v>0</v>
      </c>
      <c r="P743" s="4">
        <f t="shared" si="78"/>
        <v>4236.8760000000002</v>
      </c>
      <c r="Q743" s="4">
        <f t="shared" si="79"/>
        <v>3259.1353846153847</v>
      </c>
      <c r="R743" s="2"/>
      <c r="T743" s="3">
        <f t="shared" si="80"/>
        <v>0</v>
      </c>
      <c r="U743" s="3">
        <f t="shared" si="82"/>
        <v>699.47341535503028</v>
      </c>
      <c r="V743" s="3">
        <f t="shared" si="83"/>
        <v>699.47341535503028</v>
      </c>
      <c r="X743" s="3">
        <f t="shared" si="81"/>
        <v>23.46</v>
      </c>
    </row>
    <row r="744" spans="1:24" x14ac:dyDescent="0.2">
      <c r="A744">
        <v>12</v>
      </c>
      <c r="B744" t="s">
        <v>210</v>
      </c>
      <c r="C744" t="s">
        <v>211</v>
      </c>
      <c r="D744">
        <v>3.11</v>
      </c>
      <c r="E744">
        <v>1010</v>
      </c>
      <c r="F744" t="s">
        <v>16</v>
      </c>
      <c r="G744" t="s">
        <v>17</v>
      </c>
      <c r="H744">
        <v>1</v>
      </c>
      <c r="I744">
        <v>2016</v>
      </c>
      <c r="J744" s="1">
        <v>260800</v>
      </c>
      <c r="K744" s="1">
        <v>171900</v>
      </c>
      <c r="L744" s="1">
        <v>432700</v>
      </c>
      <c r="M744" s="1">
        <v>432700</v>
      </c>
      <c r="N744" s="1">
        <v>432700</v>
      </c>
      <c r="O744" s="1">
        <f t="shared" si="77"/>
        <v>0</v>
      </c>
      <c r="P744" s="4">
        <f t="shared" si="78"/>
        <v>10151.142</v>
      </c>
      <c r="Q744" s="4">
        <f t="shared" si="79"/>
        <v>3264.0327974276529</v>
      </c>
      <c r="R744" s="2"/>
      <c r="T744" s="3">
        <f t="shared" si="80"/>
        <v>0</v>
      </c>
      <c r="U744" s="3">
        <f t="shared" si="82"/>
        <v>1675.8701374536079</v>
      </c>
      <c r="V744" s="3">
        <f t="shared" si="83"/>
        <v>1675.8701374536079</v>
      </c>
      <c r="X744" s="3">
        <f t="shared" si="81"/>
        <v>23.46</v>
      </c>
    </row>
    <row r="745" spans="1:24" x14ac:dyDescent="0.2">
      <c r="A745">
        <v>178</v>
      </c>
      <c r="B745" t="s">
        <v>101</v>
      </c>
      <c r="C745" t="s">
        <v>102</v>
      </c>
      <c r="D745">
        <v>2.17</v>
      </c>
      <c r="E745">
        <v>1010</v>
      </c>
      <c r="F745" t="s">
        <v>16</v>
      </c>
      <c r="G745" t="s">
        <v>17</v>
      </c>
      <c r="H745">
        <v>1</v>
      </c>
      <c r="I745">
        <v>2016</v>
      </c>
      <c r="J745" s="1">
        <v>205300</v>
      </c>
      <c r="K745" s="1">
        <v>97000</v>
      </c>
      <c r="L745" s="1">
        <v>302300</v>
      </c>
      <c r="M745" s="1">
        <v>302300</v>
      </c>
      <c r="N745" s="1">
        <v>302300</v>
      </c>
      <c r="O745" s="1">
        <f t="shared" si="77"/>
        <v>0</v>
      </c>
      <c r="P745" s="4">
        <f t="shared" si="78"/>
        <v>7091.9580000000005</v>
      </c>
      <c r="Q745" s="4">
        <f t="shared" si="79"/>
        <v>3268.1834101382492</v>
      </c>
      <c r="R745" s="2"/>
      <c r="T745" s="3">
        <f t="shared" si="80"/>
        <v>0</v>
      </c>
      <c r="U745" s="3">
        <f t="shared" si="82"/>
        <v>1170.8239948052362</v>
      </c>
      <c r="V745" s="3">
        <f t="shared" si="83"/>
        <v>1170.8239948052362</v>
      </c>
      <c r="X745" s="3">
        <f t="shared" si="81"/>
        <v>23.46</v>
      </c>
    </row>
    <row r="746" spans="1:24" x14ac:dyDescent="0.2">
      <c r="A746">
        <v>797</v>
      </c>
      <c r="B746" t="s">
        <v>1214</v>
      </c>
      <c r="C746" t="s">
        <v>1215</v>
      </c>
      <c r="D746">
        <v>5.0999999999999996</v>
      </c>
      <c r="E746">
        <v>1080</v>
      </c>
      <c r="F746" t="s">
        <v>820</v>
      </c>
      <c r="G746" t="s">
        <v>98</v>
      </c>
      <c r="H746">
        <v>1</v>
      </c>
      <c r="I746">
        <v>2016</v>
      </c>
      <c r="J746" s="1">
        <v>529200</v>
      </c>
      <c r="K746" s="1">
        <v>183900</v>
      </c>
      <c r="L746" s="1">
        <v>713100</v>
      </c>
      <c r="M746" s="1">
        <v>713100</v>
      </c>
      <c r="N746" s="1">
        <v>713100</v>
      </c>
      <c r="O746" s="1">
        <f t="shared" si="77"/>
        <v>0</v>
      </c>
      <c r="P746" s="4">
        <f t="shared" si="78"/>
        <v>16729.326000000001</v>
      </c>
      <c r="Q746" s="4">
        <f t="shared" si="79"/>
        <v>3280.26</v>
      </c>
      <c r="R746" s="2"/>
      <c r="T746" s="3">
        <f t="shared" si="80"/>
        <v>0</v>
      </c>
      <c r="U746" s="3">
        <f t="shared" si="82"/>
        <v>2761.8742662772543</v>
      </c>
      <c r="V746" s="3">
        <f t="shared" si="83"/>
        <v>2761.8742662772543</v>
      </c>
      <c r="X746" s="3">
        <f t="shared" si="81"/>
        <v>23.46</v>
      </c>
    </row>
    <row r="747" spans="1:24" x14ac:dyDescent="0.2">
      <c r="A747">
        <v>764</v>
      </c>
      <c r="B747" t="s">
        <v>1754</v>
      </c>
      <c r="C747" t="s">
        <v>1755</v>
      </c>
      <c r="D747">
        <v>1</v>
      </c>
      <c r="E747">
        <v>1010</v>
      </c>
      <c r="F747" t="s">
        <v>16</v>
      </c>
      <c r="H747">
        <v>1</v>
      </c>
      <c r="I747">
        <v>2016</v>
      </c>
      <c r="J747" s="1">
        <v>55500</v>
      </c>
      <c r="K747" s="1">
        <v>84500</v>
      </c>
      <c r="L747" s="1">
        <v>140000</v>
      </c>
      <c r="M747" s="1">
        <v>140000</v>
      </c>
      <c r="N747" s="1">
        <v>140000</v>
      </c>
      <c r="O747" s="1">
        <f t="shared" si="77"/>
        <v>0</v>
      </c>
      <c r="P747" s="4">
        <f t="shared" si="78"/>
        <v>3284.4</v>
      </c>
      <c r="Q747" s="4">
        <f t="shared" si="79"/>
        <v>3284.4</v>
      </c>
      <c r="R747" s="2"/>
      <c r="T747" s="3">
        <f t="shared" si="80"/>
        <v>0</v>
      </c>
      <c r="U747" s="3">
        <f t="shared" si="82"/>
        <v>542.22745376358932</v>
      </c>
      <c r="V747" s="3">
        <f t="shared" si="83"/>
        <v>542.22745376358932</v>
      </c>
      <c r="X747" s="3">
        <f t="shared" si="81"/>
        <v>23.46</v>
      </c>
    </row>
    <row r="748" spans="1:24" x14ac:dyDescent="0.2">
      <c r="A748">
        <v>1472</v>
      </c>
      <c r="B748" t="s">
        <v>1058</v>
      </c>
      <c r="C748" t="s">
        <v>1059</v>
      </c>
      <c r="D748">
        <v>1.43</v>
      </c>
      <c r="E748">
        <v>1013</v>
      </c>
      <c r="F748" t="s">
        <v>246</v>
      </c>
      <c r="G748" t="s">
        <v>312</v>
      </c>
      <c r="H748">
        <v>1</v>
      </c>
      <c r="I748">
        <v>2016</v>
      </c>
      <c r="J748" s="1">
        <v>44100</v>
      </c>
      <c r="K748" s="1">
        <v>156400</v>
      </c>
      <c r="L748" s="1">
        <v>200500</v>
      </c>
      <c r="M748" s="1">
        <v>200500</v>
      </c>
      <c r="N748" s="1">
        <v>200500</v>
      </c>
      <c r="O748" s="1">
        <f t="shared" si="77"/>
        <v>0</v>
      </c>
      <c r="P748" s="4">
        <f t="shared" si="78"/>
        <v>4703.7300000000005</v>
      </c>
      <c r="Q748" s="4">
        <f t="shared" si="79"/>
        <v>3289.321678321679</v>
      </c>
      <c r="R748" s="2"/>
      <c r="T748" s="3">
        <f t="shared" si="80"/>
        <v>0</v>
      </c>
      <c r="U748" s="3">
        <f t="shared" si="82"/>
        <v>776.5471748542833</v>
      </c>
      <c r="V748" s="3">
        <f t="shared" si="83"/>
        <v>776.5471748542833</v>
      </c>
      <c r="X748" s="3">
        <f t="shared" si="81"/>
        <v>23.46</v>
      </c>
    </row>
    <row r="749" spans="1:24" x14ac:dyDescent="0.2">
      <c r="A749">
        <v>736</v>
      </c>
      <c r="B749" t="s">
        <v>1756</v>
      </c>
      <c r="C749" t="s">
        <v>1757</v>
      </c>
      <c r="D749">
        <v>8.91</v>
      </c>
      <c r="E749">
        <v>1010</v>
      </c>
      <c r="F749" t="s">
        <v>16</v>
      </c>
      <c r="G749" t="s">
        <v>1758</v>
      </c>
      <c r="H749">
        <v>2</v>
      </c>
      <c r="I749">
        <v>2016</v>
      </c>
      <c r="J749" s="1">
        <v>977700</v>
      </c>
      <c r="K749" s="1">
        <v>289500</v>
      </c>
      <c r="L749" s="1">
        <v>1267200</v>
      </c>
      <c r="M749" s="1">
        <v>1267200</v>
      </c>
      <c r="N749" s="1">
        <v>1267200</v>
      </c>
      <c r="O749" s="1">
        <f t="shared" si="77"/>
        <v>0</v>
      </c>
      <c r="P749" s="4">
        <f t="shared" si="78"/>
        <v>29728.512000000002</v>
      </c>
      <c r="Q749" s="4">
        <f t="shared" si="79"/>
        <v>3336.5333333333338</v>
      </c>
      <c r="R749" s="2"/>
      <c r="T749" s="3">
        <f t="shared" si="80"/>
        <v>0</v>
      </c>
      <c r="U749" s="3">
        <f t="shared" si="82"/>
        <v>4907.9330672087181</v>
      </c>
      <c r="V749" s="3">
        <f t="shared" si="83"/>
        <v>4907.9330672087181</v>
      </c>
      <c r="X749" s="3">
        <f t="shared" si="81"/>
        <v>23.46</v>
      </c>
    </row>
    <row r="750" spans="1:24" x14ac:dyDescent="0.2">
      <c r="A750">
        <v>28</v>
      </c>
      <c r="B750" t="s">
        <v>233</v>
      </c>
      <c r="C750" t="s">
        <v>234</v>
      </c>
      <c r="D750">
        <v>3.5</v>
      </c>
      <c r="E750">
        <v>1010</v>
      </c>
      <c r="F750" t="s">
        <v>16</v>
      </c>
      <c r="G750" t="s">
        <v>17</v>
      </c>
      <c r="H750">
        <v>1</v>
      </c>
      <c r="I750">
        <v>2016</v>
      </c>
      <c r="J750" s="1">
        <v>284900</v>
      </c>
      <c r="K750" s="1">
        <v>215400</v>
      </c>
      <c r="L750" s="1">
        <v>500300</v>
      </c>
      <c r="M750" s="1">
        <v>500300</v>
      </c>
      <c r="N750" s="1">
        <v>500300</v>
      </c>
      <c r="O750" s="1">
        <f t="shared" si="77"/>
        <v>0</v>
      </c>
      <c r="P750" s="4">
        <f t="shared" si="78"/>
        <v>11737.038</v>
      </c>
      <c r="Q750" s="4">
        <f t="shared" si="79"/>
        <v>3353.4394285714288</v>
      </c>
      <c r="R750" s="2"/>
      <c r="T750" s="3">
        <f t="shared" si="80"/>
        <v>0</v>
      </c>
      <c r="U750" s="3">
        <f t="shared" si="82"/>
        <v>1937.6885365565984</v>
      </c>
      <c r="V750" s="3">
        <f t="shared" si="83"/>
        <v>1937.6885365565984</v>
      </c>
      <c r="X750" s="3">
        <f t="shared" si="81"/>
        <v>23.46</v>
      </c>
    </row>
    <row r="751" spans="1:24" x14ac:dyDescent="0.2">
      <c r="A751">
        <v>379</v>
      </c>
      <c r="B751" t="s">
        <v>1190</v>
      </c>
      <c r="C751" t="s">
        <v>1191</v>
      </c>
      <c r="D751">
        <v>1</v>
      </c>
      <c r="E751">
        <v>1030</v>
      </c>
      <c r="F751" t="s">
        <v>161</v>
      </c>
      <c r="G751" t="s">
        <v>98</v>
      </c>
      <c r="H751">
        <v>1</v>
      </c>
      <c r="I751">
        <v>2016</v>
      </c>
      <c r="J751" s="1">
        <v>39200</v>
      </c>
      <c r="K751" s="1">
        <v>104100</v>
      </c>
      <c r="L751" s="1">
        <v>143300</v>
      </c>
      <c r="M751" s="1">
        <v>143300</v>
      </c>
      <c r="N751" s="1">
        <v>143300</v>
      </c>
      <c r="O751" s="1">
        <f t="shared" si="77"/>
        <v>0</v>
      </c>
      <c r="P751" s="4">
        <f t="shared" si="78"/>
        <v>3361.8180000000002</v>
      </c>
      <c r="Q751" s="4">
        <f t="shared" si="79"/>
        <v>3361.8180000000002</v>
      </c>
      <c r="R751" s="2"/>
      <c r="T751" s="3">
        <f t="shared" si="80"/>
        <v>0</v>
      </c>
      <c r="U751" s="3">
        <f t="shared" si="82"/>
        <v>555.00852945944541</v>
      </c>
      <c r="V751" s="3">
        <f t="shared" si="83"/>
        <v>555.00852945944541</v>
      </c>
      <c r="X751" s="3">
        <f t="shared" si="81"/>
        <v>23.46</v>
      </c>
    </row>
    <row r="752" spans="1:24" x14ac:dyDescent="0.2">
      <c r="A752">
        <v>977</v>
      </c>
      <c r="B752" t="s">
        <v>2029</v>
      </c>
      <c r="C752" t="s">
        <v>2030</v>
      </c>
      <c r="D752">
        <v>5</v>
      </c>
      <c r="E752">
        <v>1010</v>
      </c>
      <c r="F752" t="s">
        <v>16</v>
      </c>
      <c r="G752" t="s">
        <v>98</v>
      </c>
      <c r="H752">
        <v>1</v>
      </c>
      <c r="I752">
        <v>2016</v>
      </c>
      <c r="J752" s="1">
        <v>565300</v>
      </c>
      <c r="K752" s="1">
        <v>152800</v>
      </c>
      <c r="L752" s="1">
        <v>718100</v>
      </c>
      <c r="M752" s="1">
        <v>718100</v>
      </c>
      <c r="N752" s="1">
        <v>718100</v>
      </c>
      <c r="O752" s="1">
        <f t="shared" si="77"/>
        <v>0</v>
      </c>
      <c r="P752" s="4">
        <f t="shared" si="78"/>
        <v>16846.626</v>
      </c>
      <c r="Q752" s="4">
        <f t="shared" si="79"/>
        <v>3369.3252000000002</v>
      </c>
      <c r="R752" s="2"/>
      <c r="T752" s="3">
        <f t="shared" si="80"/>
        <v>0</v>
      </c>
      <c r="U752" s="3">
        <f t="shared" si="82"/>
        <v>2781.2395324830968</v>
      </c>
      <c r="V752" s="3">
        <f t="shared" si="83"/>
        <v>2781.2395324830968</v>
      </c>
      <c r="X752" s="3">
        <f t="shared" si="81"/>
        <v>23.46</v>
      </c>
    </row>
    <row r="753" spans="1:24" x14ac:dyDescent="0.2">
      <c r="A753">
        <v>845</v>
      </c>
      <c r="B753" t="s">
        <v>622</v>
      </c>
      <c r="C753" t="s">
        <v>623</v>
      </c>
      <c r="D753">
        <v>2</v>
      </c>
      <c r="E753">
        <v>1010</v>
      </c>
      <c r="F753" t="s">
        <v>16</v>
      </c>
      <c r="G753" t="s">
        <v>98</v>
      </c>
      <c r="H753">
        <v>1</v>
      </c>
      <c r="I753">
        <v>2016</v>
      </c>
      <c r="J753" s="1">
        <v>180800</v>
      </c>
      <c r="K753" s="1">
        <v>108400</v>
      </c>
      <c r="L753" s="1">
        <v>289200</v>
      </c>
      <c r="M753" s="1">
        <v>289200</v>
      </c>
      <c r="N753" s="1">
        <v>289200</v>
      </c>
      <c r="O753" s="1">
        <f t="shared" si="77"/>
        <v>0</v>
      </c>
      <c r="P753" s="4">
        <f t="shared" si="78"/>
        <v>6784.6319999999996</v>
      </c>
      <c r="Q753" s="4">
        <f t="shared" si="79"/>
        <v>3392.3159999999998</v>
      </c>
      <c r="R753" s="2"/>
      <c r="T753" s="3">
        <f t="shared" si="80"/>
        <v>0</v>
      </c>
      <c r="U753" s="3">
        <f t="shared" si="82"/>
        <v>1120.0869973459289</v>
      </c>
      <c r="V753" s="3">
        <f t="shared" si="83"/>
        <v>1120.0869973459289</v>
      </c>
      <c r="X753" s="3">
        <f t="shared" si="81"/>
        <v>23.46</v>
      </c>
    </row>
    <row r="754" spans="1:24" x14ac:dyDescent="0.2">
      <c r="A754">
        <v>179</v>
      </c>
      <c r="B754" t="s">
        <v>103</v>
      </c>
      <c r="C754" t="s">
        <v>104</v>
      </c>
      <c r="D754">
        <v>1.7</v>
      </c>
      <c r="E754">
        <v>1010</v>
      </c>
      <c r="F754" t="s">
        <v>16</v>
      </c>
      <c r="G754" t="s">
        <v>17</v>
      </c>
      <c r="H754">
        <v>1</v>
      </c>
      <c r="I754">
        <v>2016</v>
      </c>
      <c r="J754" s="1">
        <v>140700</v>
      </c>
      <c r="K754" s="1">
        <v>105200</v>
      </c>
      <c r="L754" s="1">
        <v>245900</v>
      </c>
      <c r="M754" s="1">
        <v>245900</v>
      </c>
      <c r="N754" s="1">
        <v>245900</v>
      </c>
      <c r="O754" s="1">
        <f t="shared" si="77"/>
        <v>0</v>
      </c>
      <c r="P754" s="4">
        <f t="shared" si="78"/>
        <v>5768.8140000000003</v>
      </c>
      <c r="Q754" s="4">
        <f t="shared" si="79"/>
        <v>3393.42</v>
      </c>
      <c r="R754" s="2"/>
      <c r="T754" s="3">
        <f t="shared" si="80"/>
        <v>0</v>
      </c>
      <c r="U754" s="3">
        <f t="shared" si="82"/>
        <v>952.38379200333304</v>
      </c>
      <c r="V754" s="3">
        <f t="shared" si="83"/>
        <v>952.38379200333304</v>
      </c>
      <c r="X754" s="3">
        <f t="shared" si="81"/>
        <v>23.46</v>
      </c>
    </row>
    <row r="755" spans="1:24" x14ac:dyDescent="0.2">
      <c r="A755">
        <v>221</v>
      </c>
      <c r="B755" t="s">
        <v>155</v>
      </c>
      <c r="C755" t="s">
        <v>156</v>
      </c>
      <c r="D755">
        <v>1.7</v>
      </c>
      <c r="E755">
        <v>1010</v>
      </c>
      <c r="F755" t="s">
        <v>16</v>
      </c>
      <c r="G755" t="s">
        <v>98</v>
      </c>
      <c r="H755">
        <v>1</v>
      </c>
      <c r="I755">
        <v>2016</v>
      </c>
      <c r="J755" s="1">
        <v>173600</v>
      </c>
      <c r="K755" s="1">
        <v>73500</v>
      </c>
      <c r="L755" s="1">
        <v>247100</v>
      </c>
      <c r="M755" s="1">
        <v>247100</v>
      </c>
      <c r="N755" s="1">
        <v>247100</v>
      </c>
      <c r="O755" s="1">
        <f t="shared" si="77"/>
        <v>0</v>
      </c>
      <c r="P755" s="4">
        <f t="shared" si="78"/>
        <v>5796.9660000000003</v>
      </c>
      <c r="Q755" s="4">
        <f t="shared" si="79"/>
        <v>3409.9800000000005</v>
      </c>
      <c r="R755" s="2"/>
      <c r="T755" s="3">
        <f t="shared" si="80"/>
        <v>0</v>
      </c>
      <c r="U755" s="3">
        <f t="shared" si="82"/>
        <v>957.03145589273527</v>
      </c>
      <c r="V755" s="3">
        <f t="shared" si="83"/>
        <v>957.03145589273527</v>
      </c>
      <c r="X755" s="3">
        <f t="shared" si="81"/>
        <v>23.46</v>
      </c>
    </row>
    <row r="756" spans="1:24" x14ac:dyDescent="0.2">
      <c r="A756">
        <v>162</v>
      </c>
      <c r="B756" t="s">
        <v>72</v>
      </c>
      <c r="C756" t="s">
        <v>73</v>
      </c>
      <c r="D756">
        <v>1.8</v>
      </c>
      <c r="E756">
        <v>1010</v>
      </c>
      <c r="F756" t="s">
        <v>16</v>
      </c>
      <c r="G756" t="s">
        <v>17</v>
      </c>
      <c r="H756">
        <v>1</v>
      </c>
      <c r="I756">
        <v>2016</v>
      </c>
      <c r="J756" s="1">
        <v>165400</v>
      </c>
      <c r="K756" s="1">
        <v>97100</v>
      </c>
      <c r="L756" s="1">
        <v>262500</v>
      </c>
      <c r="M756" s="1">
        <v>262500</v>
      </c>
      <c r="N756" s="1">
        <v>262500</v>
      </c>
      <c r="O756" s="1">
        <f t="shared" si="77"/>
        <v>0</v>
      </c>
      <c r="P756" s="4">
        <f t="shared" si="78"/>
        <v>6158.25</v>
      </c>
      <c r="Q756" s="4">
        <f t="shared" si="79"/>
        <v>3421.25</v>
      </c>
      <c r="R756" s="2"/>
      <c r="T756" s="3">
        <f t="shared" si="80"/>
        <v>0</v>
      </c>
      <c r="U756" s="3">
        <f t="shared" si="82"/>
        <v>1016.6764758067301</v>
      </c>
      <c r="V756" s="3">
        <f t="shared" si="83"/>
        <v>1016.6764758067301</v>
      </c>
      <c r="X756" s="3">
        <f t="shared" si="81"/>
        <v>23.46</v>
      </c>
    </row>
    <row r="757" spans="1:24" x14ac:dyDescent="0.2">
      <c r="A757">
        <v>913</v>
      </c>
      <c r="B757" t="s">
        <v>1607</v>
      </c>
      <c r="C757" t="s">
        <v>1608</v>
      </c>
      <c r="D757">
        <v>0.87</v>
      </c>
      <c r="E757">
        <v>1010</v>
      </c>
      <c r="F757" t="s">
        <v>16</v>
      </c>
      <c r="G757" t="s">
        <v>98</v>
      </c>
      <c r="H757">
        <v>1</v>
      </c>
      <c r="I757">
        <v>2016</v>
      </c>
      <c r="J757" s="1">
        <v>26500</v>
      </c>
      <c r="K757" s="1">
        <v>100800</v>
      </c>
      <c r="L757" s="1">
        <v>127300</v>
      </c>
      <c r="M757" s="1">
        <v>127300</v>
      </c>
      <c r="N757" s="1">
        <v>127300</v>
      </c>
      <c r="O757" s="1">
        <f t="shared" si="77"/>
        <v>0</v>
      </c>
      <c r="P757" s="4">
        <f t="shared" si="78"/>
        <v>2986.4580000000001</v>
      </c>
      <c r="Q757" s="4">
        <f t="shared" si="79"/>
        <v>3432.7103448275861</v>
      </c>
      <c r="R757" s="2"/>
      <c r="T757" s="3">
        <f t="shared" si="80"/>
        <v>0</v>
      </c>
      <c r="U757" s="3">
        <f t="shared" si="82"/>
        <v>493.03967760074949</v>
      </c>
      <c r="V757" s="3">
        <f t="shared" si="83"/>
        <v>493.03967760074949</v>
      </c>
      <c r="X757" s="3">
        <f t="shared" si="81"/>
        <v>23.46</v>
      </c>
    </row>
    <row r="758" spans="1:24" x14ac:dyDescent="0.2">
      <c r="A758">
        <v>520</v>
      </c>
      <c r="B758" t="s">
        <v>846</v>
      </c>
      <c r="C758" t="s">
        <v>847</v>
      </c>
      <c r="D758">
        <v>3.8</v>
      </c>
      <c r="E758">
        <v>1010</v>
      </c>
      <c r="F758" t="s">
        <v>16</v>
      </c>
      <c r="G758" t="s">
        <v>98</v>
      </c>
      <c r="H758">
        <v>1</v>
      </c>
      <c r="I758">
        <v>2016</v>
      </c>
      <c r="J758" s="1">
        <v>392700</v>
      </c>
      <c r="K758" s="1">
        <v>164000</v>
      </c>
      <c r="L758" s="1">
        <v>556700</v>
      </c>
      <c r="M758" s="1">
        <v>556700</v>
      </c>
      <c r="N758" s="1">
        <v>556700</v>
      </c>
      <c r="O758" s="1">
        <f t="shared" si="77"/>
        <v>0</v>
      </c>
      <c r="P758" s="4">
        <f t="shared" si="78"/>
        <v>13060.182000000001</v>
      </c>
      <c r="Q758" s="4">
        <f t="shared" si="79"/>
        <v>3436.8900000000003</v>
      </c>
      <c r="R758" s="2"/>
      <c r="T758" s="3">
        <f t="shared" si="80"/>
        <v>0</v>
      </c>
      <c r="U758" s="3">
        <f t="shared" si="82"/>
        <v>2156.1287393585017</v>
      </c>
      <c r="V758" s="3">
        <f t="shared" si="83"/>
        <v>2156.1287393585017</v>
      </c>
      <c r="X758" s="3">
        <f t="shared" si="81"/>
        <v>23.46</v>
      </c>
    </row>
    <row r="759" spans="1:24" x14ac:dyDescent="0.2">
      <c r="A759">
        <v>1046</v>
      </c>
      <c r="B759" t="s">
        <v>1107</v>
      </c>
      <c r="C759" t="s">
        <v>1108</v>
      </c>
      <c r="D759">
        <v>1.5</v>
      </c>
      <c r="E759">
        <v>1010</v>
      </c>
      <c r="F759" t="s">
        <v>16</v>
      </c>
      <c r="H759">
        <v>1</v>
      </c>
      <c r="I759">
        <v>2016</v>
      </c>
      <c r="J759" s="1">
        <v>121700</v>
      </c>
      <c r="K759" s="1">
        <v>99600</v>
      </c>
      <c r="L759" s="1">
        <v>221300</v>
      </c>
      <c r="M759" s="1">
        <v>221300</v>
      </c>
      <c r="N759" s="1">
        <v>221300</v>
      </c>
      <c r="O759" s="1">
        <f t="shared" si="77"/>
        <v>0</v>
      </c>
      <c r="P759" s="4">
        <f t="shared" si="78"/>
        <v>5191.6980000000003</v>
      </c>
      <c r="Q759" s="4">
        <f t="shared" si="79"/>
        <v>3461.1320000000001</v>
      </c>
      <c r="R759" s="2"/>
      <c r="T759" s="3">
        <f t="shared" si="80"/>
        <v>0</v>
      </c>
      <c r="U759" s="3">
        <f t="shared" si="82"/>
        <v>857.10668227058807</v>
      </c>
      <c r="V759" s="3">
        <f t="shared" si="83"/>
        <v>857.10668227058807</v>
      </c>
      <c r="X759" s="3">
        <f t="shared" si="81"/>
        <v>23.46</v>
      </c>
    </row>
    <row r="760" spans="1:24" x14ac:dyDescent="0.2">
      <c r="A760">
        <v>607</v>
      </c>
      <c r="B760" t="s">
        <v>991</v>
      </c>
      <c r="C760" t="s">
        <v>992</v>
      </c>
      <c r="D760">
        <v>2.5</v>
      </c>
      <c r="E760">
        <v>101</v>
      </c>
      <c r="F760" t="s">
        <v>80</v>
      </c>
      <c r="G760" t="s">
        <v>98</v>
      </c>
      <c r="H760">
        <v>2</v>
      </c>
      <c r="I760">
        <v>2016</v>
      </c>
      <c r="J760" s="1">
        <v>236400</v>
      </c>
      <c r="K760" s="1">
        <v>133400</v>
      </c>
      <c r="L760" s="1">
        <v>369800</v>
      </c>
      <c r="M760" s="1">
        <v>369800</v>
      </c>
      <c r="N760" s="1">
        <v>369800</v>
      </c>
      <c r="O760" s="1">
        <f t="shared" si="77"/>
        <v>0</v>
      </c>
      <c r="P760" s="4">
        <f t="shared" si="78"/>
        <v>8675.5079999999998</v>
      </c>
      <c r="Q760" s="4">
        <f t="shared" si="79"/>
        <v>3470.2031999999999</v>
      </c>
      <c r="R760" s="2"/>
      <c r="T760" s="3">
        <f t="shared" si="80"/>
        <v>0</v>
      </c>
      <c r="U760" s="3">
        <f t="shared" si="82"/>
        <v>1432.2550885841097</v>
      </c>
      <c r="V760" s="3">
        <f t="shared" si="83"/>
        <v>1432.2550885841097</v>
      </c>
      <c r="X760" s="3">
        <f t="shared" si="81"/>
        <v>23.459999999999997</v>
      </c>
    </row>
    <row r="761" spans="1:24" x14ac:dyDescent="0.2">
      <c r="A761">
        <v>427</v>
      </c>
      <c r="B761" t="s">
        <v>724</v>
      </c>
      <c r="C761" t="s">
        <v>725</v>
      </c>
      <c r="D761">
        <v>2.63</v>
      </c>
      <c r="E761">
        <v>1010</v>
      </c>
      <c r="F761" t="s">
        <v>16</v>
      </c>
      <c r="G761" t="s">
        <v>98</v>
      </c>
      <c r="H761">
        <v>1</v>
      </c>
      <c r="I761">
        <v>2016</v>
      </c>
      <c r="J761" s="1">
        <v>260700</v>
      </c>
      <c r="K761" s="1">
        <v>131000</v>
      </c>
      <c r="L761" s="1">
        <v>391700</v>
      </c>
      <c r="M761" s="1">
        <v>391700</v>
      </c>
      <c r="N761" s="1">
        <v>391700</v>
      </c>
      <c r="O761" s="1">
        <f t="shared" si="77"/>
        <v>0</v>
      </c>
      <c r="P761" s="4">
        <f t="shared" si="78"/>
        <v>9189.2819999999992</v>
      </c>
      <c r="Q761" s="4">
        <f t="shared" si="79"/>
        <v>3494.0235741444867</v>
      </c>
      <c r="R761" s="2"/>
      <c r="T761" s="3">
        <f t="shared" si="80"/>
        <v>0</v>
      </c>
      <c r="U761" s="3">
        <f t="shared" si="82"/>
        <v>1517.0749545656997</v>
      </c>
      <c r="V761" s="3">
        <f t="shared" si="83"/>
        <v>1517.0749545656997</v>
      </c>
      <c r="X761" s="3">
        <f t="shared" si="81"/>
        <v>23.459999999999997</v>
      </c>
    </row>
    <row r="762" spans="1:24" x14ac:dyDescent="0.2">
      <c r="A762">
        <v>576</v>
      </c>
      <c r="B762" t="s">
        <v>319</v>
      </c>
      <c r="C762" t="s">
        <v>320</v>
      </c>
      <c r="D762">
        <v>18.43</v>
      </c>
      <c r="E762">
        <v>1013</v>
      </c>
      <c r="F762" t="s">
        <v>246</v>
      </c>
      <c r="H762">
        <v>5</v>
      </c>
      <c r="I762">
        <v>2016</v>
      </c>
      <c r="J762" s="1">
        <v>1802900</v>
      </c>
      <c r="K762" s="1">
        <v>943100</v>
      </c>
      <c r="L762" s="1">
        <v>2746000</v>
      </c>
      <c r="M762" s="1">
        <v>2746000</v>
      </c>
      <c r="N762" s="1">
        <v>2746000</v>
      </c>
      <c r="O762" s="1">
        <f t="shared" si="77"/>
        <v>0</v>
      </c>
      <c r="P762" s="4">
        <f t="shared" si="78"/>
        <v>64421.16</v>
      </c>
      <c r="Q762" s="4">
        <f t="shared" si="79"/>
        <v>3495.4508952794358</v>
      </c>
      <c r="R762" s="2"/>
      <c r="T762" s="3">
        <f t="shared" si="80"/>
        <v>0</v>
      </c>
      <c r="U762" s="3">
        <f t="shared" si="82"/>
        <v>10635.404200248689</v>
      </c>
      <c r="V762" s="3">
        <f t="shared" si="83"/>
        <v>10635.404200248689</v>
      </c>
      <c r="X762" s="3">
        <f t="shared" si="81"/>
        <v>23.46</v>
      </c>
    </row>
    <row r="763" spans="1:24" x14ac:dyDescent="0.2">
      <c r="A763">
        <v>125</v>
      </c>
      <c r="B763" t="s">
        <v>18</v>
      </c>
      <c r="C763" t="s">
        <v>19</v>
      </c>
      <c r="D763">
        <v>2.2999999999999998</v>
      </c>
      <c r="E763">
        <v>1010</v>
      </c>
      <c r="F763" t="s">
        <v>16</v>
      </c>
      <c r="G763" t="s">
        <v>17</v>
      </c>
      <c r="H763">
        <v>1</v>
      </c>
      <c r="I763">
        <v>2016</v>
      </c>
      <c r="J763" s="1">
        <v>227400</v>
      </c>
      <c r="K763" s="1">
        <v>119300</v>
      </c>
      <c r="L763" s="1">
        <v>346700</v>
      </c>
      <c r="M763" s="1">
        <v>346700</v>
      </c>
      <c r="N763" s="1">
        <v>346700</v>
      </c>
      <c r="O763" s="1">
        <f t="shared" si="77"/>
        <v>0</v>
      </c>
      <c r="P763" s="4">
        <f t="shared" si="78"/>
        <v>8133.5820000000003</v>
      </c>
      <c r="Q763" s="4">
        <f t="shared" si="79"/>
        <v>3536.3400000000006</v>
      </c>
      <c r="R763" s="2"/>
      <c r="T763" s="3">
        <f t="shared" si="80"/>
        <v>0</v>
      </c>
      <c r="U763" s="3">
        <f t="shared" si="82"/>
        <v>1342.7875587131173</v>
      </c>
      <c r="V763" s="3">
        <f t="shared" si="83"/>
        <v>1342.7875587131173</v>
      </c>
      <c r="X763" s="3">
        <f t="shared" si="81"/>
        <v>23.46</v>
      </c>
    </row>
    <row r="764" spans="1:24" x14ac:dyDescent="0.2">
      <c r="A764">
        <v>321</v>
      </c>
      <c r="B764" t="s">
        <v>671</v>
      </c>
      <c r="C764" t="s">
        <v>672</v>
      </c>
      <c r="D764">
        <v>1.1000000000000001</v>
      </c>
      <c r="E764">
        <v>1010</v>
      </c>
      <c r="F764" t="s">
        <v>16</v>
      </c>
      <c r="G764" t="s">
        <v>98</v>
      </c>
      <c r="H764">
        <v>1</v>
      </c>
      <c r="I764">
        <v>2016</v>
      </c>
      <c r="J764" s="1">
        <v>67200</v>
      </c>
      <c r="K764" s="1">
        <v>99000</v>
      </c>
      <c r="L764" s="1">
        <v>166200</v>
      </c>
      <c r="M764" s="1">
        <v>166200</v>
      </c>
      <c r="N764" s="1">
        <v>166200</v>
      </c>
      <c r="O764" s="1">
        <f t="shared" si="77"/>
        <v>0</v>
      </c>
      <c r="P764" s="4">
        <f t="shared" si="78"/>
        <v>3899.0519999999997</v>
      </c>
      <c r="Q764" s="4">
        <f t="shared" si="79"/>
        <v>3544.5927272727267</v>
      </c>
      <c r="R764" s="2"/>
      <c r="T764" s="3">
        <f t="shared" si="80"/>
        <v>0</v>
      </c>
      <c r="U764" s="3">
        <f t="shared" si="82"/>
        <v>643.70144868220393</v>
      </c>
      <c r="V764" s="3">
        <f t="shared" si="83"/>
        <v>643.70144868220393</v>
      </c>
      <c r="X764" s="3">
        <f t="shared" si="81"/>
        <v>23.46</v>
      </c>
    </row>
    <row r="765" spans="1:24" x14ac:dyDescent="0.2">
      <c r="A765">
        <v>63</v>
      </c>
      <c r="B765" t="s">
        <v>383</v>
      </c>
      <c r="C765" t="s">
        <v>384</v>
      </c>
      <c r="D765">
        <v>2.5499999999999998</v>
      </c>
      <c r="E765" t="s">
        <v>385</v>
      </c>
      <c r="F765" t="s">
        <v>386</v>
      </c>
      <c r="G765" t="s">
        <v>17</v>
      </c>
      <c r="H765">
        <v>1</v>
      </c>
      <c r="I765">
        <v>2016</v>
      </c>
      <c r="J765" s="1">
        <v>182300</v>
      </c>
      <c r="K765" s="1">
        <v>204300</v>
      </c>
      <c r="L765" s="1">
        <v>386600</v>
      </c>
      <c r="M765" s="1">
        <v>386600</v>
      </c>
      <c r="N765" s="1">
        <v>386600</v>
      </c>
      <c r="O765" s="1">
        <f t="shared" si="77"/>
        <v>0</v>
      </c>
      <c r="P765" s="4">
        <f t="shared" si="78"/>
        <v>9069.6360000000004</v>
      </c>
      <c r="Q765" s="4">
        <f t="shared" si="79"/>
        <v>3556.7200000000003</v>
      </c>
      <c r="R765" s="2"/>
      <c r="T765" s="3">
        <f t="shared" si="80"/>
        <v>0</v>
      </c>
      <c r="U765" s="3">
        <f t="shared" si="82"/>
        <v>1497.3223830357404</v>
      </c>
      <c r="V765" s="3">
        <f t="shared" si="83"/>
        <v>1497.3223830357404</v>
      </c>
      <c r="X765" s="3">
        <f t="shared" si="81"/>
        <v>23.46</v>
      </c>
    </row>
    <row r="766" spans="1:24" x14ac:dyDescent="0.2">
      <c r="A766">
        <v>229</v>
      </c>
      <c r="B766" t="s">
        <v>162</v>
      </c>
      <c r="C766" t="s">
        <v>163</v>
      </c>
      <c r="D766">
        <v>2.6</v>
      </c>
      <c r="E766">
        <v>1010</v>
      </c>
      <c r="F766" t="s">
        <v>16</v>
      </c>
      <c r="G766" t="s">
        <v>98</v>
      </c>
      <c r="H766">
        <v>1</v>
      </c>
      <c r="I766">
        <v>2016</v>
      </c>
      <c r="J766" s="1">
        <v>290000</v>
      </c>
      <c r="K766" s="1">
        <v>105400</v>
      </c>
      <c r="L766" s="1">
        <v>395400</v>
      </c>
      <c r="M766" s="1">
        <v>395400</v>
      </c>
      <c r="N766" s="1">
        <v>395400</v>
      </c>
      <c r="O766" s="1">
        <f t="shared" si="77"/>
        <v>0</v>
      </c>
      <c r="P766" s="4">
        <f t="shared" si="78"/>
        <v>9276.0839999999989</v>
      </c>
      <c r="Q766" s="4">
        <f t="shared" si="79"/>
        <v>3567.7246153846149</v>
      </c>
      <c r="R766" s="2"/>
      <c r="T766" s="3">
        <f t="shared" si="80"/>
        <v>0</v>
      </c>
      <c r="U766" s="3">
        <f t="shared" si="82"/>
        <v>1531.4052515580231</v>
      </c>
      <c r="V766" s="3">
        <f t="shared" si="83"/>
        <v>1531.4052515580231</v>
      </c>
      <c r="X766" s="3">
        <f t="shared" si="81"/>
        <v>23.459999999999997</v>
      </c>
    </row>
    <row r="767" spans="1:24" x14ac:dyDescent="0.2">
      <c r="A767">
        <v>174</v>
      </c>
      <c r="B767" t="s">
        <v>92</v>
      </c>
      <c r="C767" t="s">
        <v>93</v>
      </c>
      <c r="D767">
        <v>1.56</v>
      </c>
      <c r="E767">
        <v>1010</v>
      </c>
      <c r="F767" t="s">
        <v>16</v>
      </c>
      <c r="G767" t="s">
        <v>17</v>
      </c>
      <c r="H767">
        <v>1</v>
      </c>
      <c r="I767">
        <v>2016</v>
      </c>
      <c r="J767" s="1">
        <v>136900</v>
      </c>
      <c r="K767" s="1">
        <v>100500</v>
      </c>
      <c r="L767" s="1">
        <v>237400</v>
      </c>
      <c r="M767" s="1">
        <v>237400</v>
      </c>
      <c r="N767" s="1">
        <v>237400</v>
      </c>
      <c r="O767" s="1">
        <f t="shared" si="77"/>
        <v>0</v>
      </c>
      <c r="P767" s="4">
        <f t="shared" si="78"/>
        <v>5569.4040000000005</v>
      </c>
      <c r="Q767" s="4">
        <f t="shared" si="79"/>
        <v>3570.1307692307696</v>
      </c>
      <c r="R767" s="2"/>
      <c r="T767" s="3">
        <f t="shared" si="80"/>
        <v>0</v>
      </c>
      <c r="U767" s="3">
        <f t="shared" si="82"/>
        <v>919.46283945340087</v>
      </c>
      <c r="V767" s="3">
        <f t="shared" si="83"/>
        <v>919.46283945340087</v>
      </c>
      <c r="X767" s="3">
        <f t="shared" si="81"/>
        <v>23.46</v>
      </c>
    </row>
    <row r="768" spans="1:24" x14ac:dyDescent="0.2">
      <c r="A768">
        <v>833</v>
      </c>
      <c r="B768" t="s">
        <v>1744</v>
      </c>
      <c r="C768" t="s">
        <v>1745</v>
      </c>
      <c r="D768">
        <v>2.67</v>
      </c>
      <c r="E768">
        <v>1090</v>
      </c>
      <c r="F768" t="s">
        <v>24</v>
      </c>
      <c r="G768" t="s">
        <v>98</v>
      </c>
      <c r="H768">
        <v>2</v>
      </c>
      <c r="I768">
        <v>2016</v>
      </c>
      <c r="J768" s="1">
        <v>287200</v>
      </c>
      <c r="K768" s="1">
        <v>122800</v>
      </c>
      <c r="L768" s="1">
        <v>410000</v>
      </c>
      <c r="M768" s="1">
        <v>410000</v>
      </c>
      <c r="N768" s="1">
        <v>410000</v>
      </c>
      <c r="O768" s="1">
        <f t="shared" si="77"/>
        <v>0</v>
      </c>
      <c r="P768" s="4">
        <f t="shared" si="78"/>
        <v>9618.6</v>
      </c>
      <c r="Q768" s="4">
        <f t="shared" si="79"/>
        <v>3602.4719101123596</v>
      </c>
      <c r="R768" s="2"/>
      <c r="T768" s="3">
        <f t="shared" si="80"/>
        <v>0</v>
      </c>
      <c r="U768" s="3">
        <f t="shared" si="82"/>
        <v>1587.9518288790832</v>
      </c>
      <c r="V768" s="3">
        <f t="shared" si="83"/>
        <v>1587.9518288790832</v>
      </c>
      <c r="X768" s="3">
        <f t="shared" si="81"/>
        <v>23.46</v>
      </c>
    </row>
    <row r="769" spans="1:24" x14ac:dyDescent="0.2">
      <c r="A769">
        <v>359</v>
      </c>
      <c r="B769" t="s">
        <v>583</v>
      </c>
      <c r="C769" t="s">
        <v>584</v>
      </c>
      <c r="D769">
        <v>1.1000000000000001</v>
      </c>
      <c r="E769">
        <v>1010</v>
      </c>
      <c r="F769" t="s">
        <v>16</v>
      </c>
      <c r="G769" t="s">
        <v>98</v>
      </c>
      <c r="H769">
        <v>1</v>
      </c>
      <c r="I769">
        <v>2016</v>
      </c>
      <c r="J769" s="1">
        <v>71900</v>
      </c>
      <c r="K769" s="1">
        <v>97200</v>
      </c>
      <c r="L769" s="1">
        <v>169100</v>
      </c>
      <c r="M769" s="1">
        <v>169100</v>
      </c>
      <c r="N769" s="1">
        <v>169100</v>
      </c>
      <c r="O769" s="1">
        <f t="shared" si="77"/>
        <v>0</v>
      </c>
      <c r="P769" s="4">
        <f t="shared" si="78"/>
        <v>3967.0859999999998</v>
      </c>
      <c r="Q769" s="4">
        <f t="shared" si="79"/>
        <v>3606.4418181818178</v>
      </c>
      <c r="R769" s="2"/>
      <c r="T769" s="3">
        <f t="shared" si="80"/>
        <v>0</v>
      </c>
      <c r="U769" s="3">
        <f t="shared" si="82"/>
        <v>654.93330308159261</v>
      </c>
      <c r="V769" s="3">
        <f t="shared" si="83"/>
        <v>654.93330308159261</v>
      </c>
      <c r="X769" s="3">
        <f t="shared" si="81"/>
        <v>23.46</v>
      </c>
    </row>
    <row r="770" spans="1:24" x14ac:dyDescent="0.2">
      <c r="A770">
        <v>29</v>
      </c>
      <c r="B770" t="s">
        <v>2013</v>
      </c>
      <c r="C770" t="s">
        <v>2014</v>
      </c>
      <c r="D770">
        <v>3.91</v>
      </c>
      <c r="E770">
        <v>1010</v>
      </c>
      <c r="F770" t="s">
        <v>16</v>
      </c>
      <c r="G770" t="s">
        <v>17</v>
      </c>
      <c r="H770">
        <v>1</v>
      </c>
      <c r="I770">
        <v>2016</v>
      </c>
      <c r="J770" s="1">
        <v>393200</v>
      </c>
      <c r="K770" s="1">
        <v>207900</v>
      </c>
      <c r="L770" s="1">
        <v>601100</v>
      </c>
      <c r="M770" s="1">
        <v>601100</v>
      </c>
      <c r="N770" s="1">
        <v>601100</v>
      </c>
      <c r="O770" s="1">
        <f t="shared" si="77"/>
        <v>0</v>
      </c>
      <c r="P770" s="4">
        <f t="shared" si="78"/>
        <v>14101.806</v>
      </c>
      <c r="Q770" s="4">
        <f t="shared" si="79"/>
        <v>3606.6</v>
      </c>
      <c r="R770" s="2"/>
      <c r="T770" s="3">
        <f t="shared" si="80"/>
        <v>0</v>
      </c>
      <c r="U770" s="3">
        <f t="shared" si="82"/>
        <v>2328.0923032663827</v>
      </c>
      <c r="V770" s="3">
        <f t="shared" si="83"/>
        <v>2328.0923032663827</v>
      </c>
      <c r="X770" s="3">
        <f t="shared" si="81"/>
        <v>23.46</v>
      </c>
    </row>
    <row r="771" spans="1:24" x14ac:dyDescent="0.2">
      <c r="A771">
        <v>101462</v>
      </c>
      <c r="B771" t="s">
        <v>1586</v>
      </c>
      <c r="C771" t="s">
        <v>1587</v>
      </c>
      <c r="D771">
        <v>6.6</v>
      </c>
      <c r="E771">
        <v>1010</v>
      </c>
      <c r="F771" t="s">
        <v>16</v>
      </c>
      <c r="G771" t="s">
        <v>98</v>
      </c>
      <c r="H771">
        <v>1</v>
      </c>
      <c r="I771">
        <v>2016</v>
      </c>
      <c r="J771" s="1">
        <v>840900</v>
      </c>
      <c r="K771" s="1">
        <v>176500</v>
      </c>
      <c r="L771" s="1">
        <v>1017400</v>
      </c>
      <c r="M771" s="1">
        <v>1017400</v>
      </c>
      <c r="N771" s="1">
        <v>1017400</v>
      </c>
      <c r="O771" s="1">
        <f t="shared" si="77"/>
        <v>0</v>
      </c>
      <c r="P771" s="4">
        <f t="shared" si="78"/>
        <v>23868.204000000002</v>
      </c>
      <c r="Q771" s="4">
        <f t="shared" si="79"/>
        <v>3616.394545454546</v>
      </c>
      <c r="R771" s="2"/>
      <c r="T771" s="3">
        <f t="shared" si="80"/>
        <v>0</v>
      </c>
      <c r="U771" s="3">
        <f t="shared" si="82"/>
        <v>3940.4443675648272</v>
      </c>
      <c r="V771" s="3">
        <f t="shared" si="83"/>
        <v>3940.4443675648272</v>
      </c>
      <c r="X771" s="3">
        <f t="shared" si="81"/>
        <v>23.46</v>
      </c>
    </row>
    <row r="772" spans="1:24" x14ac:dyDescent="0.2">
      <c r="A772">
        <v>1234</v>
      </c>
      <c r="B772" t="s">
        <v>2211</v>
      </c>
      <c r="C772" t="s">
        <v>2212</v>
      </c>
      <c r="D772">
        <v>1.26</v>
      </c>
      <c r="E772">
        <v>1010</v>
      </c>
      <c r="F772" t="s">
        <v>16</v>
      </c>
      <c r="G772" t="s">
        <v>98</v>
      </c>
      <c r="H772">
        <v>1</v>
      </c>
      <c r="I772">
        <v>2016</v>
      </c>
      <c r="J772" s="1">
        <v>100400</v>
      </c>
      <c r="K772" s="1">
        <v>93900</v>
      </c>
      <c r="L772" s="1">
        <v>194300</v>
      </c>
      <c r="M772" s="1">
        <v>194300</v>
      </c>
      <c r="N772" s="1">
        <v>194300</v>
      </c>
      <c r="O772" s="1">
        <f t="shared" si="77"/>
        <v>0</v>
      </c>
      <c r="P772" s="4">
        <f t="shared" si="78"/>
        <v>4558.2780000000002</v>
      </c>
      <c r="Q772" s="4">
        <f t="shared" si="79"/>
        <v>3617.6809523809525</v>
      </c>
      <c r="R772" s="2"/>
      <c r="T772" s="3">
        <f t="shared" si="80"/>
        <v>0</v>
      </c>
      <c r="U772" s="3">
        <f t="shared" si="82"/>
        <v>752.53424475903876</v>
      </c>
      <c r="V772" s="3">
        <f t="shared" si="83"/>
        <v>752.53424475903876</v>
      </c>
      <c r="X772" s="3">
        <f t="shared" si="81"/>
        <v>23.46</v>
      </c>
    </row>
    <row r="773" spans="1:24" x14ac:dyDescent="0.2">
      <c r="A773">
        <v>325</v>
      </c>
      <c r="B773" t="s">
        <v>1207</v>
      </c>
      <c r="C773" t="s">
        <v>1208</v>
      </c>
      <c r="D773">
        <v>5.9</v>
      </c>
      <c r="E773">
        <v>3560</v>
      </c>
      <c r="F773" t="s">
        <v>1209</v>
      </c>
      <c r="G773" t="s">
        <v>98</v>
      </c>
      <c r="H773">
        <v>1</v>
      </c>
      <c r="I773">
        <v>2016</v>
      </c>
      <c r="J773" s="1">
        <v>713100</v>
      </c>
      <c r="K773" s="1">
        <v>197900</v>
      </c>
      <c r="L773" s="1">
        <v>911000</v>
      </c>
      <c r="M773" s="1">
        <v>911000</v>
      </c>
      <c r="N773" s="1">
        <v>911000</v>
      </c>
      <c r="O773" s="1">
        <f t="shared" si="77"/>
        <v>0</v>
      </c>
      <c r="P773" s="4">
        <f t="shared" si="78"/>
        <v>21372.06</v>
      </c>
      <c r="Q773" s="4">
        <f t="shared" si="79"/>
        <v>3622.3830508474575</v>
      </c>
      <c r="R773" s="2"/>
      <c r="T773" s="3">
        <f t="shared" si="80"/>
        <v>0</v>
      </c>
      <c r="U773" s="3">
        <f t="shared" si="82"/>
        <v>3528.3515027044996</v>
      </c>
      <c r="V773" s="3">
        <f t="shared" si="83"/>
        <v>3528.3515027044996</v>
      </c>
      <c r="X773" s="3">
        <f t="shared" si="81"/>
        <v>23.46</v>
      </c>
    </row>
    <row r="774" spans="1:24" x14ac:dyDescent="0.2">
      <c r="A774">
        <v>10</v>
      </c>
      <c r="B774" t="s">
        <v>208</v>
      </c>
      <c r="C774" t="s">
        <v>209</v>
      </c>
      <c r="D774">
        <v>2.46</v>
      </c>
      <c r="E774">
        <v>1010</v>
      </c>
      <c r="F774" t="s">
        <v>16</v>
      </c>
      <c r="G774" t="s">
        <v>17</v>
      </c>
      <c r="H774">
        <v>1</v>
      </c>
      <c r="I774">
        <v>2016</v>
      </c>
      <c r="J774" s="1">
        <v>254100</v>
      </c>
      <c r="K774" s="1">
        <v>125900</v>
      </c>
      <c r="L774" s="1">
        <v>380000</v>
      </c>
      <c r="M774" s="1">
        <v>380000</v>
      </c>
      <c r="N774" s="1">
        <v>380000</v>
      </c>
      <c r="O774" s="1">
        <f t="shared" ref="O774:O837" si="84">N774-M774</f>
        <v>0</v>
      </c>
      <c r="P774" s="4">
        <f t="shared" ref="P774:P837" si="85">N774/1000*S$5</f>
        <v>8914.8000000000011</v>
      </c>
      <c r="Q774" s="4">
        <f t="shared" ref="Q774:Q837" si="86">IF(OR(P774=0, D774=0),"-",P774/D774)</f>
        <v>3623.9024390243908</v>
      </c>
      <c r="R774" s="2"/>
      <c r="T774" s="3">
        <f t="shared" ref="T774:T837" si="87">S$3*(O774/1000)</f>
        <v>0</v>
      </c>
      <c r="U774" s="3">
        <f t="shared" si="82"/>
        <v>1471.7602316440282</v>
      </c>
      <c r="V774" s="3">
        <f t="shared" si="83"/>
        <v>1471.7602316440282</v>
      </c>
      <c r="X774" s="3">
        <f t="shared" ref="X774:X837" si="88">P774/(M774/1000)</f>
        <v>23.460000000000004</v>
      </c>
    </row>
    <row r="775" spans="1:24" x14ac:dyDescent="0.2">
      <c r="A775">
        <v>511</v>
      </c>
      <c r="B775" t="s">
        <v>1180</v>
      </c>
      <c r="C775" t="s">
        <v>1181</v>
      </c>
      <c r="D775">
        <v>2.5</v>
      </c>
      <c r="E775">
        <v>1010</v>
      </c>
      <c r="F775" t="s">
        <v>16</v>
      </c>
      <c r="G775" t="s">
        <v>98</v>
      </c>
      <c r="H775">
        <v>1</v>
      </c>
      <c r="I775">
        <v>2016</v>
      </c>
      <c r="J775" s="1">
        <v>190500</v>
      </c>
      <c r="K775" s="1">
        <v>202000</v>
      </c>
      <c r="L775" s="1">
        <v>392500</v>
      </c>
      <c r="M775" s="1">
        <v>392500</v>
      </c>
      <c r="N775" s="1">
        <v>392500</v>
      </c>
      <c r="O775" s="1">
        <f t="shared" si="84"/>
        <v>0</v>
      </c>
      <c r="P775" s="4">
        <f t="shared" si="85"/>
        <v>9208.0500000000011</v>
      </c>
      <c r="Q775" s="4">
        <f t="shared" si="86"/>
        <v>3683.2200000000003</v>
      </c>
      <c r="R775" s="2"/>
      <c r="T775" s="3">
        <f t="shared" si="87"/>
        <v>0</v>
      </c>
      <c r="U775" s="3">
        <f t="shared" ref="U775:U838" si="89">U$5*(N775/1000)</f>
        <v>1520.1733971586345</v>
      </c>
      <c r="V775" s="3">
        <f t="shared" ref="V775:V838" si="90">T775+U775</f>
        <v>1520.1733971586345</v>
      </c>
      <c r="X775" s="3">
        <f t="shared" si="88"/>
        <v>23.460000000000004</v>
      </c>
    </row>
    <row r="776" spans="1:24" x14ac:dyDescent="0.2">
      <c r="A776">
        <v>1456</v>
      </c>
      <c r="B776" t="s">
        <v>1562</v>
      </c>
      <c r="C776" t="s">
        <v>1563</v>
      </c>
      <c r="D776">
        <v>0.88</v>
      </c>
      <c r="E776">
        <v>1013</v>
      </c>
      <c r="F776" t="s">
        <v>246</v>
      </c>
      <c r="G776" t="s">
        <v>312</v>
      </c>
      <c r="H776">
        <v>1</v>
      </c>
      <c r="I776">
        <v>2016</v>
      </c>
      <c r="J776" s="1">
        <v>27700</v>
      </c>
      <c r="K776" s="1">
        <v>110900</v>
      </c>
      <c r="L776" s="1">
        <v>138600</v>
      </c>
      <c r="M776" s="1">
        <v>138600</v>
      </c>
      <c r="N776" s="1">
        <v>138600</v>
      </c>
      <c r="O776" s="1">
        <f t="shared" si="84"/>
        <v>0</v>
      </c>
      <c r="P776" s="4">
        <f t="shared" si="85"/>
        <v>3251.556</v>
      </c>
      <c r="Q776" s="4">
        <f t="shared" si="86"/>
        <v>3694.95</v>
      </c>
      <c r="R776" s="2"/>
      <c r="T776" s="3">
        <f t="shared" si="87"/>
        <v>0</v>
      </c>
      <c r="U776" s="3">
        <f t="shared" si="89"/>
        <v>536.80517922595345</v>
      </c>
      <c r="V776" s="3">
        <f t="shared" si="90"/>
        <v>536.80517922595345</v>
      </c>
      <c r="X776" s="3">
        <f t="shared" si="88"/>
        <v>23.46</v>
      </c>
    </row>
    <row r="777" spans="1:24" x14ac:dyDescent="0.2">
      <c r="A777">
        <v>560</v>
      </c>
      <c r="B777" t="s">
        <v>900</v>
      </c>
      <c r="C777" t="s">
        <v>901</v>
      </c>
      <c r="D777">
        <v>1.6</v>
      </c>
      <c r="E777">
        <v>1010</v>
      </c>
      <c r="F777" t="s">
        <v>16</v>
      </c>
      <c r="G777" t="s">
        <v>98</v>
      </c>
      <c r="H777">
        <v>1</v>
      </c>
      <c r="I777">
        <v>2016</v>
      </c>
      <c r="J777" s="1">
        <v>123500</v>
      </c>
      <c r="K777" s="1">
        <v>128700</v>
      </c>
      <c r="L777" s="1">
        <v>252200</v>
      </c>
      <c r="M777" s="1">
        <v>252200</v>
      </c>
      <c r="N777" s="1">
        <v>252200</v>
      </c>
      <c r="O777" s="1">
        <f t="shared" si="84"/>
        <v>0</v>
      </c>
      <c r="P777" s="4">
        <f t="shared" si="85"/>
        <v>5916.6120000000001</v>
      </c>
      <c r="Q777" s="4">
        <f t="shared" si="86"/>
        <v>3697.8824999999997</v>
      </c>
      <c r="R777" s="2"/>
      <c r="T777" s="3">
        <f t="shared" si="87"/>
        <v>0</v>
      </c>
      <c r="U777" s="3">
        <f t="shared" si="89"/>
        <v>976.78402742269452</v>
      </c>
      <c r="V777" s="3">
        <f t="shared" si="90"/>
        <v>976.78402742269452</v>
      </c>
      <c r="X777" s="3">
        <f t="shared" si="88"/>
        <v>23.46</v>
      </c>
    </row>
    <row r="778" spans="1:24" x14ac:dyDescent="0.2">
      <c r="A778">
        <v>102</v>
      </c>
      <c r="B778" t="s">
        <v>1936</v>
      </c>
      <c r="C778" t="s">
        <v>1937</v>
      </c>
      <c r="D778">
        <v>0.63</v>
      </c>
      <c r="E778">
        <v>9010</v>
      </c>
      <c r="F778" t="s">
        <v>69</v>
      </c>
      <c r="G778" t="s">
        <v>17</v>
      </c>
      <c r="H778">
        <v>1</v>
      </c>
      <c r="I778">
        <v>2016</v>
      </c>
      <c r="J778" s="1">
        <v>7500</v>
      </c>
      <c r="K778" s="1">
        <v>91900</v>
      </c>
      <c r="L778" s="1">
        <v>99400</v>
      </c>
      <c r="M778" s="1">
        <v>99400</v>
      </c>
      <c r="N778" s="1">
        <v>99400</v>
      </c>
      <c r="O778" s="1">
        <f t="shared" si="84"/>
        <v>0</v>
      </c>
      <c r="P778" s="4">
        <f t="shared" si="85"/>
        <v>2331.9240000000004</v>
      </c>
      <c r="Q778" s="4">
        <f t="shared" si="86"/>
        <v>3701.4666666666672</v>
      </c>
      <c r="R778" s="2"/>
      <c r="T778" s="3">
        <f t="shared" si="87"/>
        <v>0</v>
      </c>
      <c r="U778" s="3">
        <f t="shared" si="89"/>
        <v>384.98149217214848</v>
      </c>
      <c r="V778" s="3">
        <f t="shared" si="90"/>
        <v>384.98149217214848</v>
      </c>
      <c r="X778" s="3">
        <f t="shared" si="88"/>
        <v>23.460000000000004</v>
      </c>
    </row>
    <row r="779" spans="1:24" x14ac:dyDescent="0.2">
      <c r="A779">
        <v>572</v>
      </c>
      <c r="B779" t="s">
        <v>249</v>
      </c>
      <c r="C779" t="s">
        <v>250</v>
      </c>
      <c r="D779">
        <v>0.93</v>
      </c>
      <c r="E779">
        <v>1030</v>
      </c>
      <c r="F779" t="s">
        <v>161</v>
      </c>
      <c r="G779" t="s">
        <v>98</v>
      </c>
      <c r="H779">
        <v>1</v>
      </c>
      <c r="I779">
        <v>2016</v>
      </c>
      <c r="J779" s="1">
        <v>31500</v>
      </c>
      <c r="K779" s="1">
        <v>117100</v>
      </c>
      <c r="L779" s="1">
        <v>148600</v>
      </c>
      <c r="M779" s="1">
        <v>148600</v>
      </c>
      <c r="N779" s="1">
        <v>148600</v>
      </c>
      <c r="O779" s="1">
        <f t="shared" si="84"/>
        <v>0</v>
      </c>
      <c r="P779" s="4">
        <f t="shared" si="85"/>
        <v>3486.1559999999999</v>
      </c>
      <c r="Q779" s="4">
        <f t="shared" si="86"/>
        <v>3748.5548387096774</v>
      </c>
      <c r="R779" s="2"/>
      <c r="T779" s="3">
        <f t="shared" si="87"/>
        <v>0</v>
      </c>
      <c r="U779" s="3">
        <f t="shared" si="89"/>
        <v>575.53571163763843</v>
      </c>
      <c r="V779" s="3">
        <f t="shared" si="90"/>
        <v>575.53571163763843</v>
      </c>
      <c r="X779" s="3">
        <f t="shared" si="88"/>
        <v>23.46</v>
      </c>
    </row>
    <row r="780" spans="1:24" x14ac:dyDescent="0.2">
      <c r="A780">
        <v>1213</v>
      </c>
      <c r="B780" t="s">
        <v>2189</v>
      </c>
      <c r="C780" t="s">
        <v>2190</v>
      </c>
      <c r="D780">
        <v>3.46</v>
      </c>
      <c r="E780">
        <v>1010</v>
      </c>
      <c r="F780" t="s">
        <v>16</v>
      </c>
      <c r="H780">
        <v>1</v>
      </c>
      <c r="I780">
        <v>2016</v>
      </c>
      <c r="J780" s="1">
        <v>393500</v>
      </c>
      <c r="K780" s="1">
        <v>160800</v>
      </c>
      <c r="L780" s="1">
        <v>554300</v>
      </c>
      <c r="M780" s="1">
        <v>554300</v>
      </c>
      <c r="N780" s="1">
        <v>554300</v>
      </c>
      <c r="O780" s="1">
        <f t="shared" si="84"/>
        <v>0</v>
      </c>
      <c r="P780" s="4">
        <f t="shared" si="85"/>
        <v>13003.877999999999</v>
      </c>
      <c r="Q780" s="4">
        <f t="shared" si="86"/>
        <v>3758.3462427745662</v>
      </c>
      <c r="R780" s="2"/>
      <c r="T780" s="3">
        <f t="shared" si="87"/>
        <v>0</v>
      </c>
      <c r="U780" s="3">
        <f t="shared" si="89"/>
        <v>2146.833411579697</v>
      </c>
      <c r="V780" s="3">
        <f t="shared" si="90"/>
        <v>2146.833411579697</v>
      </c>
      <c r="X780" s="3">
        <f t="shared" si="88"/>
        <v>23.46</v>
      </c>
    </row>
    <row r="781" spans="1:24" x14ac:dyDescent="0.2">
      <c r="A781">
        <v>645</v>
      </c>
      <c r="B781" t="s">
        <v>1029</v>
      </c>
      <c r="C781" t="s">
        <v>1030</v>
      </c>
      <c r="D781">
        <v>2.1</v>
      </c>
      <c r="E781">
        <v>1010</v>
      </c>
      <c r="F781" t="s">
        <v>16</v>
      </c>
      <c r="G781" t="s">
        <v>98</v>
      </c>
      <c r="H781">
        <v>1</v>
      </c>
      <c r="I781">
        <v>2016</v>
      </c>
      <c r="J781" s="1">
        <v>240600</v>
      </c>
      <c r="K781" s="1">
        <v>101500</v>
      </c>
      <c r="L781" s="1">
        <v>342100</v>
      </c>
      <c r="M781" s="1">
        <v>342100</v>
      </c>
      <c r="N781" s="1">
        <v>342100</v>
      </c>
      <c r="O781" s="1">
        <f t="shared" si="84"/>
        <v>0</v>
      </c>
      <c r="P781" s="4">
        <f t="shared" si="85"/>
        <v>8025.6660000000011</v>
      </c>
      <c r="Q781" s="4">
        <f t="shared" si="86"/>
        <v>3821.7457142857147</v>
      </c>
      <c r="R781" s="2"/>
      <c r="T781" s="3">
        <f t="shared" si="87"/>
        <v>0</v>
      </c>
      <c r="U781" s="3">
        <f t="shared" si="89"/>
        <v>1324.9715138037425</v>
      </c>
      <c r="V781" s="3">
        <f t="shared" si="90"/>
        <v>1324.9715138037425</v>
      </c>
      <c r="X781" s="3">
        <f t="shared" si="88"/>
        <v>23.46</v>
      </c>
    </row>
    <row r="782" spans="1:24" x14ac:dyDescent="0.2">
      <c r="A782">
        <v>168</v>
      </c>
      <c r="B782" t="s">
        <v>81</v>
      </c>
      <c r="C782" t="s">
        <v>82</v>
      </c>
      <c r="D782">
        <v>1.5</v>
      </c>
      <c r="E782">
        <v>1010</v>
      </c>
      <c r="F782" t="s">
        <v>16</v>
      </c>
      <c r="G782" t="s">
        <v>17</v>
      </c>
      <c r="H782">
        <v>1</v>
      </c>
      <c r="I782">
        <v>2016</v>
      </c>
      <c r="J782" s="1">
        <v>146700</v>
      </c>
      <c r="K782" s="1">
        <v>98800</v>
      </c>
      <c r="L782" s="1">
        <v>245500</v>
      </c>
      <c r="M782" s="1">
        <v>245500</v>
      </c>
      <c r="N782" s="1">
        <v>245500</v>
      </c>
      <c r="O782" s="1">
        <f t="shared" si="84"/>
        <v>0</v>
      </c>
      <c r="P782" s="4">
        <f t="shared" si="85"/>
        <v>5759.43</v>
      </c>
      <c r="Q782" s="4">
        <f t="shared" si="86"/>
        <v>3839.6200000000003</v>
      </c>
      <c r="R782" s="2"/>
      <c r="T782" s="3">
        <f t="shared" si="87"/>
        <v>0</v>
      </c>
      <c r="U782" s="3">
        <f t="shared" si="89"/>
        <v>950.83457070686563</v>
      </c>
      <c r="V782" s="3">
        <f t="shared" si="90"/>
        <v>950.83457070686563</v>
      </c>
      <c r="X782" s="3">
        <f t="shared" si="88"/>
        <v>23.46</v>
      </c>
    </row>
    <row r="783" spans="1:24" x14ac:dyDescent="0.2">
      <c r="A783">
        <v>542</v>
      </c>
      <c r="B783" t="s">
        <v>876</v>
      </c>
      <c r="C783" t="s">
        <v>877</v>
      </c>
      <c r="D783">
        <v>1.8</v>
      </c>
      <c r="E783">
        <v>1010</v>
      </c>
      <c r="F783" t="s">
        <v>16</v>
      </c>
      <c r="G783" t="s">
        <v>98</v>
      </c>
      <c r="H783">
        <v>1</v>
      </c>
      <c r="I783">
        <v>2016</v>
      </c>
      <c r="J783" s="1">
        <v>164900</v>
      </c>
      <c r="K783" s="1">
        <v>130300</v>
      </c>
      <c r="L783" s="1">
        <v>295200</v>
      </c>
      <c r="M783" s="1">
        <v>295200</v>
      </c>
      <c r="N783" s="1">
        <v>295200</v>
      </c>
      <c r="O783" s="1">
        <f t="shared" si="84"/>
        <v>0</v>
      </c>
      <c r="P783" s="4">
        <f t="shared" si="85"/>
        <v>6925.3919999999998</v>
      </c>
      <c r="Q783" s="4">
        <f t="shared" si="86"/>
        <v>3847.4399999999996</v>
      </c>
      <c r="R783" s="2"/>
      <c r="T783" s="3">
        <f t="shared" si="87"/>
        <v>0</v>
      </c>
      <c r="U783" s="3">
        <f t="shared" si="89"/>
        <v>1143.3253167929399</v>
      </c>
      <c r="V783" s="3">
        <f t="shared" si="90"/>
        <v>1143.3253167929399</v>
      </c>
      <c r="X783" s="3">
        <f t="shared" si="88"/>
        <v>23.46</v>
      </c>
    </row>
    <row r="784" spans="1:24" x14ac:dyDescent="0.2">
      <c r="A784">
        <v>64</v>
      </c>
      <c r="B784" t="s">
        <v>387</v>
      </c>
      <c r="C784" t="s">
        <v>388</v>
      </c>
      <c r="D784">
        <v>1.6</v>
      </c>
      <c r="E784">
        <v>1010</v>
      </c>
      <c r="F784" t="s">
        <v>16</v>
      </c>
      <c r="G784" t="s">
        <v>17</v>
      </c>
      <c r="H784">
        <v>1</v>
      </c>
      <c r="I784">
        <v>2016</v>
      </c>
      <c r="J784" s="1">
        <v>100700</v>
      </c>
      <c r="K784" s="1">
        <v>161800</v>
      </c>
      <c r="L784" s="1">
        <v>262500</v>
      </c>
      <c r="M784" s="1">
        <v>262500</v>
      </c>
      <c r="N784" s="1">
        <v>262500</v>
      </c>
      <c r="O784" s="1">
        <f t="shared" si="84"/>
        <v>0</v>
      </c>
      <c r="P784" s="4">
        <f t="shared" si="85"/>
        <v>6158.25</v>
      </c>
      <c r="Q784" s="4">
        <f t="shared" si="86"/>
        <v>3848.90625</v>
      </c>
      <c r="R784" s="2"/>
      <c r="T784" s="3">
        <f t="shared" si="87"/>
        <v>0</v>
      </c>
      <c r="U784" s="3">
        <f t="shared" si="89"/>
        <v>1016.6764758067301</v>
      </c>
      <c r="V784" s="3">
        <f t="shared" si="90"/>
        <v>1016.6764758067301</v>
      </c>
      <c r="X784" s="3">
        <f t="shared" si="88"/>
        <v>23.46</v>
      </c>
    </row>
    <row r="785" spans="1:24" x14ac:dyDescent="0.2">
      <c r="A785">
        <v>116</v>
      </c>
      <c r="B785" t="s">
        <v>591</v>
      </c>
      <c r="C785" t="s">
        <v>592</v>
      </c>
      <c r="D785">
        <v>2.08</v>
      </c>
      <c r="E785">
        <v>1010</v>
      </c>
      <c r="F785" t="s">
        <v>16</v>
      </c>
      <c r="G785" t="s">
        <v>17</v>
      </c>
      <c r="H785">
        <v>1</v>
      </c>
      <c r="I785">
        <v>2016</v>
      </c>
      <c r="J785" s="1">
        <v>222400</v>
      </c>
      <c r="K785" s="1">
        <v>119300</v>
      </c>
      <c r="L785" s="1">
        <v>341700</v>
      </c>
      <c r="M785" s="1">
        <v>341700</v>
      </c>
      <c r="N785" s="1">
        <v>341700</v>
      </c>
      <c r="O785" s="1">
        <f t="shared" si="84"/>
        <v>0</v>
      </c>
      <c r="P785" s="4">
        <f t="shared" si="85"/>
        <v>8016.2820000000002</v>
      </c>
      <c r="Q785" s="4">
        <f t="shared" si="86"/>
        <v>3853.9817307692306</v>
      </c>
      <c r="R785" s="2"/>
      <c r="T785" s="3">
        <f t="shared" si="87"/>
        <v>0</v>
      </c>
      <c r="U785" s="3">
        <f t="shared" si="89"/>
        <v>1323.422292507275</v>
      </c>
      <c r="V785" s="3">
        <f t="shared" si="90"/>
        <v>1323.422292507275</v>
      </c>
      <c r="X785" s="3">
        <f t="shared" si="88"/>
        <v>23.46</v>
      </c>
    </row>
    <row r="786" spans="1:24" x14ac:dyDescent="0.2">
      <c r="A786">
        <v>1204</v>
      </c>
      <c r="B786" t="s">
        <v>1795</v>
      </c>
      <c r="C786" t="s">
        <v>1796</v>
      </c>
      <c r="D786">
        <v>2</v>
      </c>
      <c r="E786">
        <v>1010</v>
      </c>
      <c r="F786" t="s">
        <v>16</v>
      </c>
      <c r="G786" t="s">
        <v>312</v>
      </c>
      <c r="H786">
        <v>1</v>
      </c>
      <c r="I786">
        <v>2016</v>
      </c>
      <c r="J786" s="1">
        <v>223100</v>
      </c>
      <c r="K786" s="1">
        <v>105500</v>
      </c>
      <c r="L786" s="1">
        <v>328600</v>
      </c>
      <c r="M786" s="1">
        <v>328600</v>
      </c>
      <c r="N786" s="1">
        <v>328600</v>
      </c>
      <c r="O786" s="1">
        <f t="shared" si="84"/>
        <v>0</v>
      </c>
      <c r="P786" s="4">
        <f t="shared" si="85"/>
        <v>7708.956000000001</v>
      </c>
      <c r="Q786" s="4">
        <f t="shared" si="86"/>
        <v>3854.4780000000005</v>
      </c>
      <c r="R786" s="2"/>
      <c r="T786" s="3">
        <f t="shared" si="87"/>
        <v>0</v>
      </c>
      <c r="U786" s="3">
        <f t="shared" si="89"/>
        <v>1272.6852950479677</v>
      </c>
      <c r="V786" s="3">
        <f t="shared" si="90"/>
        <v>1272.6852950479677</v>
      </c>
      <c r="X786" s="3">
        <f t="shared" si="88"/>
        <v>23.46</v>
      </c>
    </row>
    <row r="787" spans="1:24" x14ac:dyDescent="0.2">
      <c r="A787">
        <v>234</v>
      </c>
      <c r="B787" t="s">
        <v>1958</v>
      </c>
      <c r="C787" t="s">
        <v>1959</v>
      </c>
      <c r="D787">
        <v>1.9</v>
      </c>
      <c r="E787">
        <v>1010</v>
      </c>
      <c r="F787" t="s">
        <v>16</v>
      </c>
      <c r="G787" t="s">
        <v>98</v>
      </c>
      <c r="H787">
        <v>1</v>
      </c>
      <c r="I787">
        <v>2016</v>
      </c>
      <c r="J787" s="1">
        <v>234500</v>
      </c>
      <c r="K787" s="1">
        <v>78100</v>
      </c>
      <c r="L787" s="1">
        <v>312600</v>
      </c>
      <c r="M787" s="1">
        <v>312600</v>
      </c>
      <c r="N787" s="1">
        <v>312600</v>
      </c>
      <c r="O787" s="1">
        <f t="shared" si="84"/>
        <v>0</v>
      </c>
      <c r="P787" s="4">
        <f t="shared" si="85"/>
        <v>7333.5960000000005</v>
      </c>
      <c r="Q787" s="4">
        <f t="shared" si="86"/>
        <v>3859.7873684210531</v>
      </c>
      <c r="R787" s="2"/>
      <c r="T787" s="3">
        <f t="shared" si="87"/>
        <v>0</v>
      </c>
      <c r="U787" s="3">
        <f t="shared" si="89"/>
        <v>1210.7164431892718</v>
      </c>
      <c r="V787" s="3">
        <f t="shared" si="90"/>
        <v>1210.7164431892718</v>
      </c>
      <c r="X787" s="3">
        <f t="shared" si="88"/>
        <v>23.46</v>
      </c>
    </row>
    <row r="788" spans="1:24" x14ac:dyDescent="0.2">
      <c r="A788">
        <v>1235</v>
      </c>
      <c r="B788" t="s">
        <v>1724</v>
      </c>
      <c r="C788" t="s">
        <v>1725</v>
      </c>
      <c r="D788">
        <v>0.97</v>
      </c>
      <c r="E788">
        <v>1010</v>
      </c>
      <c r="F788" t="s">
        <v>16</v>
      </c>
      <c r="G788" t="s">
        <v>98</v>
      </c>
      <c r="H788">
        <v>1</v>
      </c>
      <c r="I788">
        <v>2016</v>
      </c>
      <c r="J788" s="1">
        <v>71100</v>
      </c>
      <c r="K788" s="1">
        <v>91700</v>
      </c>
      <c r="L788" s="1">
        <v>162800</v>
      </c>
      <c r="M788" s="1">
        <v>162800</v>
      </c>
      <c r="N788" s="1">
        <v>162800</v>
      </c>
      <c r="O788" s="1">
        <f t="shared" si="84"/>
        <v>0</v>
      </c>
      <c r="P788" s="4">
        <f t="shared" si="85"/>
        <v>3819.2880000000005</v>
      </c>
      <c r="Q788" s="4">
        <f t="shared" si="86"/>
        <v>3937.4103092783512</v>
      </c>
      <c r="R788" s="2"/>
      <c r="T788" s="3">
        <f t="shared" si="87"/>
        <v>0</v>
      </c>
      <c r="U788" s="3">
        <f t="shared" si="89"/>
        <v>630.53306766223113</v>
      </c>
      <c r="V788" s="3">
        <f t="shared" si="90"/>
        <v>630.53306766223113</v>
      </c>
      <c r="X788" s="3">
        <f t="shared" si="88"/>
        <v>23.46</v>
      </c>
    </row>
    <row r="789" spans="1:24" x14ac:dyDescent="0.2">
      <c r="A789">
        <v>875</v>
      </c>
      <c r="B789" t="s">
        <v>2033</v>
      </c>
      <c r="C789" t="s">
        <v>2034</v>
      </c>
      <c r="D789">
        <v>3.65</v>
      </c>
      <c r="E789">
        <v>1010</v>
      </c>
      <c r="F789" t="s">
        <v>16</v>
      </c>
      <c r="G789" t="s">
        <v>98</v>
      </c>
      <c r="H789">
        <v>1</v>
      </c>
      <c r="I789">
        <v>2016</v>
      </c>
      <c r="J789" s="1">
        <v>411400</v>
      </c>
      <c r="K789" s="1">
        <v>201500</v>
      </c>
      <c r="L789" s="1">
        <v>612900</v>
      </c>
      <c r="M789" s="1">
        <v>612900</v>
      </c>
      <c r="N789" s="1">
        <v>612900</v>
      </c>
      <c r="O789" s="1">
        <f t="shared" si="84"/>
        <v>0</v>
      </c>
      <c r="P789" s="4">
        <f t="shared" si="85"/>
        <v>14378.634</v>
      </c>
      <c r="Q789" s="4">
        <f t="shared" si="86"/>
        <v>3939.3517808219181</v>
      </c>
      <c r="R789" s="2"/>
      <c r="T789" s="3">
        <f t="shared" si="87"/>
        <v>0</v>
      </c>
      <c r="U789" s="3">
        <f t="shared" si="89"/>
        <v>2373.7943315121706</v>
      </c>
      <c r="V789" s="3">
        <f t="shared" si="90"/>
        <v>2373.7943315121706</v>
      </c>
      <c r="X789" s="3">
        <f t="shared" si="88"/>
        <v>23.46</v>
      </c>
    </row>
    <row r="790" spans="1:24" x14ac:dyDescent="0.2">
      <c r="A790">
        <v>102771</v>
      </c>
      <c r="B790" t="s">
        <v>364</v>
      </c>
      <c r="C790" t="s">
        <v>365</v>
      </c>
      <c r="D790">
        <v>1.4</v>
      </c>
      <c r="E790">
        <v>1010</v>
      </c>
      <c r="F790" t="s">
        <v>16</v>
      </c>
      <c r="H790">
        <v>1</v>
      </c>
      <c r="I790">
        <v>2016</v>
      </c>
      <c r="J790" s="1">
        <v>142000</v>
      </c>
      <c r="K790" s="1">
        <v>93900</v>
      </c>
      <c r="L790" s="1">
        <v>235900</v>
      </c>
      <c r="M790" s="1">
        <v>235900</v>
      </c>
      <c r="N790" s="1">
        <v>235900</v>
      </c>
      <c r="O790" s="1">
        <f t="shared" si="84"/>
        <v>0</v>
      </c>
      <c r="P790" s="4">
        <f t="shared" si="85"/>
        <v>5534.2139999999999</v>
      </c>
      <c r="Q790" s="4">
        <f t="shared" si="86"/>
        <v>3953.01</v>
      </c>
      <c r="R790" s="2"/>
      <c r="T790" s="3">
        <f t="shared" si="87"/>
        <v>0</v>
      </c>
      <c r="U790" s="3">
        <f t="shared" si="89"/>
        <v>913.65325959164807</v>
      </c>
      <c r="V790" s="3">
        <f t="shared" si="90"/>
        <v>913.65325959164807</v>
      </c>
      <c r="X790" s="3">
        <f t="shared" si="88"/>
        <v>23.46</v>
      </c>
    </row>
    <row r="791" spans="1:24" x14ac:dyDescent="0.2">
      <c r="A791">
        <v>1471</v>
      </c>
      <c r="B791" t="s">
        <v>1056</v>
      </c>
      <c r="C791" t="s">
        <v>1057</v>
      </c>
      <c r="D791">
        <v>0.47</v>
      </c>
      <c r="E791">
        <v>1013</v>
      </c>
      <c r="F791" t="s">
        <v>246</v>
      </c>
      <c r="G791" t="s">
        <v>312</v>
      </c>
      <c r="H791">
        <v>1</v>
      </c>
      <c r="I791">
        <v>2016</v>
      </c>
      <c r="J791" s="1">
        <v>13000</v>
      </c>
      <c r="K791" s="1">
        <v>67300</v>
      </c>
      <c r="L791" s="1">
        <v>80300</v>
      </c>
      <c r="M791" s="1">
        <v>80300</v>
      </c>
      <c r="N791" s="1">
        <v>80300</v>
      </c>
      <c r="O791" s="1">
        <f t="shared" si="84"/>
        <v>0</v>
      </c>
      <c r="P791" s="4">
        <f t="shared" si="85"/>
        <v>1883.838</v>
      </c>
      <c r="Q791" s="4">
        <f t="shared" si="86"/>
        <v>4008.1659574468085</v>
      </c>
      <c r="R791" s="2"/>
      <c r="T791" s="3">
        <f t="shared" si="87"/>
        <v>0</v>
      </c>
      <c r="U791" s="3">
        <f t="shared" si="89"/>
        <v>311.00617526583017</v>
      </c>
      <c r="V791" s="3">
        <f t="shared" si="90"/>
        <v>311.00617526583017</v>
      </c>
      <c r="X791" s="3">
        <f t="shared" si="88"/>
        <v>23.46</v>
      </c>
    </row>
    <row r="792" spans="1:24" x14ac:dyDescent="0.2">
      <c r="A792">
        <v>102732</v>
      </c>
      <c r="B792" t="s">
        <v>856</v>
      </c>
      <c r="C792" t="s">
        <v>857</v>
      </c>
      <c r="D792">
        <v>0.46</v>
      </c>
      <c r="E792">
        <v>1030</v>
      </c>
      <c r="F792" t="s">
        <v>161</v>
      </c>
      <c r="G792" t="s">
        <v>98</v>
      </c>
      <c r="H792">
        <v>1</v>
      </c>
      <c r="I792">
        <v>2016</v>
      </c>
      <c r="J792" s="1">
        <v>16600</v>
      </c>
      <c r="K792" s="1">
        <v>62700</v>
      </c>
      <c r="L792" s="1">
        <v>79300</v>
      </c>
      <c r="M792" s="1">
        <v>79300</v>
      </c>
      <c r="N792" s="1">
        <v>79300</v>
      </c>
      <c r="O792" s="1">
        <f t="shared" si="84"/>
        <v>0</v>
      </c>
      <c r="P792" s="4">
        <f t="shared" si="85"/>
        <v>1860.3779999999999</v>
      </c>
      <c r="Q792" s="4">
        <f t="shared" si="86"/>
        <v>4044.2999999999997</v>
      </c>
      <c r="R792" s="2"/>
      <c r="T792" s="3">
        <f t="shared" si="87"/>
        <v>0</v>
      </c>
      <c r="U792" s="3">
        <f t="shared" si="89"/>
        <v>307.1331220246617</v>
      </c>
      <c r="V792" s="3">
        <f t="shared" si="90"/>
        <v>307.1331220246617</v>
      </c>
      <c r="X792" s="3">
        <f t="shared" si="88"/>
        <v>23.46</v>
      </c>
    </row>
    <row r="793" spans="1:24" x14ac:dyDescent="0.2">
      <c r="A793">
        <v>120</v>
      </c>
      <c r="B793" t="s">
        <v>449</v>
      </c>
      <c r="C793" t="s">
        <v>450</v>
      </c>
      <c r="D793">
        <v>4.2</v>
      </c>
      <c r="E793">
        <v>3160</v>
      </c>
      <c r="F793" t="s">
        <v>309</v>
      </c>
      <c r="G793" t="s">
        <v>17</v>
      </c>
      <c r="H793">
        <v>1</v>
      </c>
      <c r="I793">
        <v>2016</v>
      </c>
      <c r="J793" s="1">
        <v>461500</v>
      </c>
      <c r="K793" s="1">
        <v>277700</v>
      </c>
      <c r="L793" s="1">
        <v>739200</v>
      </c>
      <c r="M793" s="1">
        <v>739200</v>
      </c>
      <c r="N793" s="1">
        <v>739200</v>
      </c>
      <c r="O793" s="1">
        <f t="shared" si="84"/>
        <v>0</v>
      </c>
      <c r="P793" s="4">
        <f t="shared" si="85"/>
        <v>17341.632000000001</v>
      </c>
      <c r="Q793" s="4">
        <f t="shared" si="86"/>
        <v>4128.96</v>
      </c>
      <c r="R793" s="2"/>
      <c r="T793" s="3">
        <f t="shared" si="87"/>
        <v>0</v>
      </c>
      <c r="U793" s="3">
        <f t="shared" si="89"/>
        <v>2862.960955871752</v>
      </c>
      <c r="V793" s="3">
        <f t="shared" si="90"/>
        <v>2862.960955871752</v>
      </c>
      <c r="X793" s="3">
        <f t="shared" si="88"/>
        <v>23.46</v>
      </c>
    </row>
    <row r="794" spans="1:24" x14ac:dyDescent="0.2">
      <c r="A794">
        <v>487</v>
      </c>
      <c r="B794" t="s">
        <v>808</v>
      </c>
      <c r="C794" t="s">
        <v>809</v>
      </c>
      <c r="D794">
        <v>1.84</v>
      </c>
      <c r="E794">
        <v>1010</v>
      </c>
      <c r="F794" t="s">
        <v>16</v>
      </c>
      <c r="G794" t="s">
        <v>98</v>
      </c>
      <c r="H794">
        <v>1</v>
      </c>
      <c r="I794">
        <v>2016</v>
      </c>
      <c r="J794" s="1">
        <v>163300</v>
      </c>
      <c r="K794" s="1">
        <v>162200</v>
      </c>
      <c r="L794" s="1">
        <v>325500</v>
      </c>
      <c r="M794" s="1">
        <v>325500</v>
      </c>
      <c r="N794" s="1">
        <v>325500</v>
      </c>
      <c r="O794" s="1">
        <f t="shared" si="84"/>
        <v>0</v>
      </c>
      <c r="P794" s="4">
        <f t="shared" si="85"/>
        <v>7636.2300000000005</v>
      </c>
      <c r="Q794" s="4">
        <f t="shared" si="86"/>
        <v>4150.125</v>
      </c>
      <c r="R794" s="2"/>
      <c r="T794" s="3">
        <f t="shared" si="87"/>
        <v>0</v>
      </c>
      <c r="U794" s="3">
        <f t="shared" si="89"/>
        <v>1260.6788300003452</v>
      </c>
      <c r="V794" s="3">
        <f t="shared" si="90"/>
        <v>1260.6788300003452</v>
      </c>
      <c r="X794" s="3">
        <f t="shared" si="88"/>
        <v>23.46</v>
      </c>
    </row>
    <row r="795" spans="1:24" x14ac:dyDescent="0.2">
      <c r="A795">
        <v>102766</v>
      </c>
      <c r="B795" t="s">
        <v>914</v>
      </c>
      <c r="C795" t="s">
        <v>915</v>
      </c>
      <c r="D795">
        <v>1.8</v>
      </c>
      <c r="E795">
        <v>1010</v>
      </c>
      <c r="F795" t="s">
        <v>16</v>
      </c>
      <c r="G795" t="s">
        <v>98</v>
      </c>
      <c r="H795">
        <v>1</v>
      </c>
      <c r="I795">
        <v>2016</v>
      </c>
      <c r="J795" s="1">
        <v>169600</v>
      </c>
      <c r="K795" s="1">
        <v>153300</v>
      </c>
      <c r="L795" s="1">
        <v>322900</v>
      </c>
      <c r="M795" s="1">
        <v>322900</v>
      </c>
      <c r="N795" s="1">
        <v>322900</v>
      </c>
      <c r="O795" s="1">
        <f t="shared" si="84"/>
        <v>0</v>
      </c>
      <c r="P795" s="4">
        <f t="shared" si="85"/>
        <v>7575.2339999999995</v>
      </c>
      <c r="Q795" s="4">
        <f t="shared" si="86"/>
        <v>4208.4633333333331</v>
      </c>
      <c r="R795" s="2"/>
      <c r="T795" s="3">
        <f t="shared" si="87"/>
        <v>0</v>
      </c>
      <c r="U795" s="3">
        <f t="shared" si="89"/>
        <v>1250.6088915733071</v>
      </c>
      <c r="V795" s="3">
        <f t="shared" si="90"/>
        <v>1250.6088915733071</v>
      </c>
      <c r="X795" s="3">
        <f t="shared" si="88"/>
        <v>23.46</v>
      </c>
    </row>
    <row r="796" spans="1:24" x14ac:dyDescent="0.2">
      <c r="A796">
        <v>692</v>
      </c>
      <c r="B796" t="s">
        <v>2143</v>
      </c>
      <c r="C796" t="s">
        <v>2144</v>
      </c>
      <c r="D796">
        <v>3.72</v>
      </c>
      <c r="E796">
        <v>1090</v>
      </c>
      <c r="F796" t="s">
        <v>24</v>
      </c>
      <c r="G796" t="s">
        <v>98</v>
      </c>
      <c r="H796">
        <v>2</v>
      </c>
      <c r="I796">
        <v>2016</v>
      </c>
      <c r="J796" s="1">
        <v>516900</v>
      </c>
      <c r="K796" s="1">
        <v>151300</v>
      </c>
      <c r="L796" s="1">
        <v>668200</v>
      </c>
      <c r="M796" s="1">
        <v>668200</v>
      </c>
      <c r="N796" s="1">
        <v>668200</v>
      </c>
      <c r="O796" s="1">
        <f t="shared" si="84"/>
        <v>0</v>
      </c>
      <c r="P796" s="4">
        <f t="shared" si="85"/>
        <v>15675.972000000002</v>
      </c>
      <c r="Q796" s="4">
        <f t="shared" si="86"/>
        <v>4213.970967741936</v>
      </c>
      <c r="R796" s="2"/>
      <c r="T796" s="3">
        <f t="shared" si="87"/>
        <v>0</v>
      </c>
      <c r="U796" s="3">
        <f t="shared" si="89"/>
        <v>2587.9741757487886</v>
      </c>
      <c r="V796" s="3">
        <f t="shared" si="90"/>
        <v>2587.9741757487886</v>
      </c>
      <c r="X796" s="3">
        <f t="shared" si="88"/>
        <v>23.46</v>
      </c>
    </row>
    <row r="797" spans="1:24" x14ac:dyDescent="0.2">
      <c r="A797">
        <v>148</v>
      </c>
      <c r="B797" t="s">
        <v>52</v>
      </c>
      <c r="C797" t="s">
        <v>53</v>
      </c>
      <c r="D797">
        <v>1.37</v>
      </c>
      <c r="E797">
        <v>1010</v>
      </c>
      <c r="F797" t="s">
        <v>16</v>
      </c>
      <c r="G797" t="s">
        <v>17</v>
      </c>
      <c r="H797">
        <v>1</v>
      </c>
      <c r="I797">
        <v>2016</v>
      </c>
      <c r="J797" s="1">
        <v>138200</v>
      </c>
      <c r="K797" s="1">
        <v>108700</v>
      </c>
      <c r="L797" s="1">
        <v>246900</v>
      </c>
      <c r="M797" s="1">
        <v>246900</v>
      </c>
      <c r="N797" s="1">
        <v>246900</v>
      </c>
      <c r="O797" s="1">
        <f t="shared" si="84"/>
        <v>0</v>
      </c>
      <c r="P797" s="4">
        <f t="shared" si="85"/>
        <v>5792.2740000000003</v>
      </c>
      <c r="Q797" s="4">
        <f t="shared" si="86"/>
        <v>4227.9372262773722</v>
      </c>
      <c r="R797" s="2"/>
      <c r="T797" s="3">
        <f t="shared" si="87"/>
        <v>0</v>
      </c>
      <c r="U797" s="3">
        <f t="shared" si="89"/>
        <v>956.25684524450151</v>
      </c>
      <c r="V797" s="3">
        <f t="shared" si="90"/>
        <v>956.25684524450151</v>
      </c>
      <c r="X797" s="3">
        <f t="shared" si="88"/>
        <v>23.46</v>
      </c>
    </row>
    <row r="798" spans="1:24" x14ac:dyDescent="0.2">
      <c r="A798">
        <v>405</v>
      </c>
      <c r="B798" t="s">
        <v>709</v>
      </c>
      <c r="C798" t="s">
        <v>710</v>
      </c>
      <c r="D798">
        <v>1.2</v>
      </c>
      <c r="E798">
        <v>1010</v>
      </c>
      <c r="F798" t="s">
        <v>16</v>
      </c>
      <c r="G798" t="s">
        <v>98</v>
      </c>
      <c r="H798">
        <v>1</v>
      </c>
      <c r="I798">
        <v>2016</v>
      </c>
      <c r="J798" s="1">
        <v>109200</v>
      </c>
      <c r="K798" s="1">
        <v>109200</v>
      </c>
      <c r="L798" s="1">
        <v>218400</v>
      </c>
      <c r="M798" s="1">
        <v>218400</v>
      </c>
      <c r="N798" s="1">
        <v>218400</v>
      </c>
      <c r="O798" s="1">
        <f t="shared" si="84"/>
        <v>0</v>
      </c>
      <c r="P798" s="4">
        <f t="shared" si="85"/>
        <v>5123.6640000000007</v>
      </c>
      <c r="Q798" s="4">
        <f t="shared" si="86"/>
        <v>4269.7200000000012</v>
      </c>
      <c r="R798" s="2"/>
      <c r="T798" s="3">
        <f t="shared" si="87"/>
        <v>0</v>
      </c>
      <c r="U798" s="3">
        <f t="shared" si="89"/>
        <v>845.87482787119939</v>
      </c>
      <c r="V798" s="3">
        <f t="shared" si="90"/>
        <v>845.87482787119939</v>
      </c>
      <c r="X798" s="3">
        <f t="shared" si="88"/>
        <v>23.46</v>
      </c>
    </row>
    <row r="799" spans="1:24" x14ac:dyDescent="0.2">
      <c r="A799">
        <v>704</v>
      </c>
      <c r="B799" t="s">
        <v>475</v>
      </c>
      <c r="C799" t="s">
        <v>476</v>
      </c>
      <c r="D799">
        <v>1.3</v>
      </c>
      <c r="E799">
        <v>1010</v>
      </c>
      <c r="F799" t="s">
        <v>16</v>
      </c>
      <c r="G799" t="s">
        <v>98</v>
      </c>
      <c r="H799">
        <v>1</v>
      </c>
      <c r="I799">
        <v>2016</v>
      </c>
      <c r="J799" s="1">
        <v>128500</v>
      </c>
      <c r="K799" s="1">
        <v>111800</v>
      </c>
      <c r="L799" s="1">
        <v>240300</v>
      </c>
      <c r="M799" s="1">
        <v>240300</v>
      </c>
      <c r="N799" s="1">
        <v>240300</v>
      </c>
      <c r="O799" s="1">
        <f t="shared" si="84"/>
        <v>0</v>
      </c>
      <c r="P799" s="4">
        <f t="shared" si="85"/>
        <v>5637.4380000000001</v>
      </c>
      <c r="Q799" s="4">
        <f t="shared" si="86"/>
        <v>4336.4907692307688</v>
      </c>
      <c r="R799" s="2"/>
      <c r="T799" s="3">
        <f t="shared" si="87"/>
        <v>0</v>
      </c>
      <c r="U799" s="3">
        <f t="shared" si="89"/>
        <v>930.69469385278956</v>
      </c>
      <c r="V799" s="3">
        <f t="shared" si="90"/>
        <v>930.69469385278956</v>
      </c>
      <c r="X799" s="3">
        <f t="shared" si="88"/>
        <v>23.46</v>
      </c>
    </row>
    <row r="800" spans="1:24" x14ac:dyDescent="0.2">
      <c r="A800">
        <v>740</v>
      </c>
      <c r="B800" t="s">
        <v>504</v>
      </c>
      <c r="C800" t="s">
        <v>505</v>
      </c>
      <c r="D800">
        <v>5.13</v>
      </c>
      <c r="E800">
        <v>1090</v>
      </c>
      <c r="F800" t="s">
        <v>24</v>
      </c>
      <c r="G800" t="s">
        <v>98</v>
      </c>
      <c r="H800">
        <v>2</v>
      </c>
      <c r="I800">
        <v>2016</v>
      </c>
      <c r="J800" s="1">
        <v>651900</v>
      </c>
      <c r="K800" s="1">
        <v>298400</v>
      </c>
      <c r="L800" s="1">
        <v>950300</v>
      </c>
      <c r="M800" s="1">
        <v>950300</v>
      </c>
      <c r="N800" s="1">
        <v>950300</v>
      </c>
      <c r="O800" s="1">
        <f t="shared" si="84"/>
        <v>0</v>
      </c>
      <c r="P800" s="4">
        <f t="shared" si="85"/>
        <v>22294.038</v>
      </c>
      <c r="Q800" s="4">
        <f t="shared" si="86"/>
        <v>4345.8163742690058</v>
      </c>
      <c r="R800" s="2"/>
      <c r="T800" s="3">
        <f t="shared" si="87"/>
        <v>0</v>
      </c>
      <c r="U800" s="3">
        <f t="shared" si="89"/>
        <v>3680.5624950824213</v>
      </c>
      <c r="V800" s="3">
        <f t="shared" si="90"/>
        <v>3680.5624950824213</v>
      </c>
      <c r="X800" s="3">
        <f t="shared" si="88"/>
        <v>23.46</v>
      </c>
    </row>
    <row r="801" spans="1:24" x14ac:dyDescent="0.2">
      <c r="A801">
        <v>271</v>
      </c>
      <c r="B801" t="s">
        <v>353</v>
      </c>
      <c r="C801" t="s">
        <v>354</v>
      </c>
      <c r="D801">
        <v>2.1</v>
      </c>
      <c r="E801">
        <v>1010</v>
      </c>
      <c r="F801" t="s">
        <v>16</v>
      </c>
      <c r="G801" t="s">
        <v>98</v>
      </c>
      <c r="H801">
        <v>2</v>
      </c>
      <c r="I801">
        <v>2016</v>
      </c>
      <c r="J801" s="1">
        <v>313300</v>
      </c>
      <c r="K801" s="1">
        <v>78200</v>
      </c>
      <c r="L801" s="1">
        <v>391500</v>
      </c>
      <c r="M801" s="1">
        <v>391500</v>
      </c>
      <c r="N801" s="1">
        <v>391500</v>
      </c>
      <c r="O801" s="1">
        <f t="shared" si="84"/>
        <v>0</v>
      </c>
      <c r="P801" s="4">
        <f t="shared" si="85"/>
        <v>9184.59</v>
      </c>
      <c r="Q801" s="4">
        <f t="shared" si="86"/>
        <v>4373.6142857142859</v>
      </c>
      <c r="R801" s="2"/>
      <c r="T801" s="3">
        <f t="shared" si="87"/>
        <v>0</v>
      </c>
      <c r="U801" s="3">
        <f t="shared" si="89"/>
        <v>1516.3003439174661</v>
      </c>
      <c r="V801" s="3">
        <f t="shared" si="90"/>
        <v>1516.3003439174661</v>
      </c>
      <c r="X801" s="3">
        <f t="shared" si="88"/>
        <v>23.46</v>
      </c>
    </row>
    <row r="802" spans="1:24" x14ac:dyDescent="0.2">
      <c r="A802">
        <v>43</v>
      </c>
      <c r="B802" t="s">
        <v>296</v>
      </c>
      <c r="C802" t="s">
        <v>297</v>
      </c>
      <c r="D802">
        <v>1.71</v>
      </c>
      <c r="E802">
        <v>1010</v>
      </c>
      <c r="F802" t="s">
        <v>16</v>
      </c>
      <c r="G802" t="s">
        <v>17</v>
      </c>
      <c r="H802">
        <v>1</v>
      </c>
      <c r="I802">
        <v>2016</v>
      </c>
      <c r="J802" s="1">
        <v>156300</v>
      </c>
      <c r="K802" s="1">
        <v>163100</v>
      </c>
      <c r="L802" s="1">
        <v>319400</v>
      </c>
      <c r="M802" s="1">
        <v>319400</v>
      </c>
      <c r="N802" s="1">
        <v>319400</v>
      </c>
      <c r="O802" s="1">
        <f t="shared" si="84"/>
        <v>0</v>
      </c>
      <c r="P802" s="4">
        <f t="shared" si="85"/>
        <v>7493.1239999999998</v>
      </c>
      <c r="Q802" s="4">
        <f t="shared" si="86"/>
        <v>4381.9438596491227</v>
      </c>
      <c r="R802" s="2"/>
      <c r="T802" s="3">
        <f t="shared" si="87"/>
        <v>0</v>
      </c>
      <c r="U802" s="3">
        <f t="shared" si="89"/>
        <v>1237.0532052292174</v>
      </c>
      <c r="V802" s="3">
        <f t="shared" si="90"/>
        <v>1237.0532052292174</v>
      </c>
      <c r="X802" s="3">
        <f t="shared" si="88"/>
        <v>23.46</v>
      </c>
    </row>
    <row r="803" spans="1:24" x14ac:dyDescent="0.2">
      <c r="A803">
        <v>1201</v>
      </c>
      <c r="B803" t="s">
        <v>1789</v>
      </c>
      <c r="C803" t="s">
        <v>1790</v>
      </c>
      <c r="D803">
        <v>2</v>
      </c>
      <c r="E803">
        <v>1010</v>
      </c>
      <c r="F803" t="s">
        <v>16</v>
      </c>
      <c r="G803" t="s">
        <v>312</v>
      </c>
      <c r="H803">
        <v>1</v>
      </c>
      <c r="I803">
        <v>2016</v>
      </c>
      <c r="J803" s="1">
        <v>271600</v>
      </c>
      <c r="K803" s="1">
        <v>105500</v>
      </c>
      <c r="L803" s="1">
        <v>377100</v>
      </c>
      <c r="M803" s="1">
        <v>377100</v>
      </c>
      <c r="N803" s="1">
        <v>377100</v>
      </c>
      <c r="O803" s="1">
        <f t="shared" si="84"/>
        <v>0</v>
      </c>
      <c r="P803" s="4">
        <f t="shared" si="85"/>
        <v>8846.7660000000014</v>
      </c>
      <c r="Q803" s="4">
        <f t="shared" si="86"/>
        <v>4423.3830000000007</v>
      </c>
      <c r="R803" s="2"/>
      <c r="T803" s="3">
        <f t="shared" si="87"/>
        <v>0</v>
      </c>
      <c r="U803" s="3">
        <f t="shared" si="89"/>
        <v>1460.5283772446398</v>
      </c>
      <c r="V803" s="3">
        <f t="shared" si="90"/>
        <v>1460.5283772446398</v>
      </c>
      <c r="X803" s="3">
        <f t="shared" si="88"/>
        <v>23.46</v>
      </c>
    </row>
    <row r="804" spans="1:24" x14ac:dyDescent="0.2">
      <c r="A804">
        <v>1125</v>
      </c>
      <c r="B804" t="s">
        <v>1643</v>
      </c>
      <c r="C804" t="s">
        <v>1644</v>
      </c>
      <c r="D804">
        <v>0.3</v>
      </c>
      <c r="E804">
        <v>1030</v>
      </c>
      <c r="F804" t="s">
        <v>161</v>
      </c>
      <c r="G804" t="s">
        <v>98</v>
      </c>
      <c r="H804">
        <v>1</v>
      </c>
      <c r="I804">
        <v>2016</v>
      </c>
      <c r="J804" s="1">
        <v>12200</v>
      </c>
      <c r="K804" s="1">
        <v>44600</v>
      </c>
      <c r="L804" s="1">
        <v>56800</v>
      </c>
      <c r="M804" s="1">
        <v>56800</v>
      </c>
      <c r="N804" s="1">
        <v>56800</v>
      </c>
      <c r="O804" s="1">
        <f t="shared" si="84"/>
        <v>0</v>
      </c>
      <c r="P804" s="4">
        <f t="shared" si="85"/>
        <v>1332.528</v>
      </c>
      <c r="Q804" s="4">
        <f t="shared" si="86"/>
        <v>4441.76</v>
      </c>
      <c r="R804" s="2"/>
      <c r="T804" s="3">
        <f t="shared" si="87"/>
        <v>0</v>
      </c>
      <c r="U804" s="3">
        <f t="shared" si="89"/>
        <v>219.98942409837053</v>
      </c>
      <c r="V804" s="3">
        <f t="shared" si="90"/>
        <v>219.98942409837053</v>
      </c>
      <c r="X804" s="3">
        <f t="shared" si="88"/>
        <v>23.46</v>
      </c>
    </row>
    <row r="805" spans="1:24" x14ac:dyDescent="0.2">
      <c r="A805">
        <v>210</v>
      </c>
      <c r="B805" t="s">
        <v>143</v>
      </c>
      <c r="C805" t="s">
        <v>144</v>
      </c>
      <c r="D805">
        <v>1.5</v>
      </c>
      <c r="E805">
        <v>1010</v>
      </c>
      <c r="F805" t="s">
        <v>16</v>
      </c>
      <c r="G805" t="s">
        <v>98</v>
      </c>
      <c r="H805">
        <v>1</v>
      </c>
      <c r="I805">
        <v>2016</v>
      </c>
      <c r="J805" s="1">
        <v>186600</v>
      </c>
      <c r="K805" s="1">
        <v>99100</v>
      </c>
      <c r="L805" s="1">
        <v>285700</v>
      </c>
      <c r="M805" s="1">
        <v>285700</v>
      </c>
      <c r="N805" s="1">
        <v>285700</v>
      </c>
      <c r="O805" s="1">
        <f t="shared" si="84"/>
        <v>0</v>
      </c>
      <c r="P805" s="4">
        <f t="shared" si="85"/>
        <v>6702.5219999999999</v>
      </c>
      <c r="Q805" s="4">
        <f t="shared" si="86"/>
        <v>4468.348</v>
      </c>
      <c r="R805" s="2"/>
      <c r="T805" s="3">
        <f t="shared" si="87"/>
        <v>0</v>
      </c>
      <c r="U805" s="3">
        <f t="shared" si="89"/>
        <v>1106.5313110018392</v>
      </c>
      <c r="V805" s="3">
        <f t="shared" si="90"/>
        <v>1106.5313110018392</v>
      </c>
      <c r="X805" s="3">
        <f t="shared" si="88"/>
        <v>23.46</v>
      </c>
    </row>
    <row r="806" spans="1:24" x14ac:dyDescent="0.2">
      <c r="A806">
        <v>1469</v>
      </c>
      <c r="B806" t="s">
        <v>1054</v>
      </c>
      <c r="C806" t="s">
        <v>1055</v>
      </c>
      <c r="D806">
        <v>0.37</v>
      </c>
      <c r="E806">
        <v>9035</v>
      </c>
      <c r="F806" t="s">
        <v>284</v>
      </c>
      <c r="G806" t="s">
        <v>312</v>
      </c>
      <c r="H806">
        <v>1</v>
      </c>
      <c r="I806">
        <v>2016</v>
      </c>
      <c r="J806" s="1">
        <v>0</v>
      </c>
      <c r="K806" s="1">
        <v>70600</v>
      </c>
      <c r="L806" s="1">
        <v>70600</v>
      </c>
      <c r="M806" s="1">
        <v>70600</v>
      </c>
      <c r="N806" s="1">
        <v>70600</v>
      </c>
      <c r="O806" s="1">
        <f t="shared" si="84"/>
        <v>0</v>
      </c>
      <c r="P806" s="4">
        <f t="shared" si="85"/>
        <v>1656.2759999999998</v>
      </c>
      <c r="Q806" s="4">
        <f t="shared" si="86"/>
        <v>4476.4216216216209</v>
      </c>
      <c r="R806" s="2"/>
      <c r="T806" s="3">
        <f t="shared" si="87"/>
        <v>0</v>
      </c>
      <c r="U806" s="3">
        <f t="shared" si="89"/>
        <v>273.43755882649577</v>
      </c>
      <c r="V806" s="3">
        <f t="shared" si="90"/>
        <v>273.43755882649577</v>
      </c>
      <c r="X806" s="3">
        <f t="shared" si="88"/>
        <v>23.46</v>
      </c>
    </row>
    <row r="807" spans="1:24" x14ac:dyDescent="0.2">
      <c r="A807">
        <v>276</v>
      </c>
      <c r="B807" t="s">
        <v>369</v>
      </c>
      <c r="C807" t="s">
        <v>370</v>
      </c>
      <c r="D807">
        <v>1.5</v>
      </c>
      <c r="E807">
        <v>1010</v>
      </c>
      <c r="F807" t="s">
        <v>16</v>
      </c>
      <c r="G807" t="s">
        <v>98</v>
      </c>
      <c r="H807">
        <v>1</v>
      </c>
      <c r="I807">
        <v>2016</v>
      </c>
      <c r="J807" s="1">
        <v>122700</v>
      </c>
      <c r="K807" s="1">
        <v>167400</v>
      </c>
      <c r="L807" s="1">
        <v>290100</v>
      </c>
      <c r="M807" s="1">
        <v>290100</v>
      </c>
      <c r="N807" s="1">
        <v>290100</v>
      </c>
      <c r="O807" s="1">
        <f t="shared" si="84"/>
        <v>0</v>
      </c>
      <c r="P807" s="4">
        <f t="shared" si="85"/>
        <v>6805.746000000001</v>
      </c>
      <c r="Q807" s="4">
        <f t="shared" si="86"/>
        <v>4537.1640000000007</v>
      </c>
      <c r="R807" s="2"/>
      <c r="T807" s="3">
        <f t="shared" si="87"/>
        <v>0</v>
      </c>
      <c r="U807" s="3">
        <f t="shared" si="89"/>
        <v>1123.5727452629806</v>
      </c>
      <c r="V807" s="3">
        <f t="shared" si="90"/>
        <v>1123.5727452629806</v>
      </c>
      <c r="X807" s="3">
        <f t="shared" si="88"/>
        <v>23.46</v>
      </c>
    </row>
    <row r="808" spans="1:24" x14ac:dyDescent="0.2">
      <c r="A808">
        <v>1005</v>
      </c>
      <c r="B808" t="s">
        <v>1475</v>
      </c>
      <c r="C808" t="s">
        <v>1476</v>
      </c>
      <c r="D808">
        <v>2.2000000000000002</v>
      </c>
      <c r="E808">
        <v>1090</v>
      </c>
      <c r="F808" t="s">
        <v>24</v>
      </c>
      <c r="G808" t="s">
        <v>98</v>
      </c>
      <c r="H808">
        <v>2</v>
      </c>
      <c r="I808">
        <v>2016</v>
      </c>
      <c r="J808" s="1">
        <v>303600</v>
      </c>
      <c r="K808" s="1">
        <v>124000</v>
      </c>
      <c r="L808" s="1">
        <v>427600</v>
      </c>
      <c r="M808" s="1">
        <v>427600</v>
      </c>
      <c r="N808" s="1">
        <v>427600</v>
      </c>
      <c r="O808" s="1">
        <f t="shared" si="84"/>
        <v>0</v>
      </c>
      <c r="P808" s="4">
        <f t="shared" si="85"/>
        <v>10031.496000000001</v>
      </c>
      <c r="Q808" s="4">
        <f t="shared" si="86"/>
        <v>4559.7709090909093</v>
      </c>
      <c r="R808" s="2"/>
      <c r="T808" s="3">
        <f t="shared" si="87"/>
        <v>0</v>
      </c>
      <c r="U808" s="3">
        <f t="shared" si="89"/>
        <v>1656.1175659236487</v>
      </c>
      <c r="V808" s="3">
        <f t="shared" si="90"/>
        <v>1656.1175659236487</v>
      </c>
      <c r="X808" s="3">
        <f t="shared" si="88"/>
        <v>23.46</v>
      </c>
    </row>
    <row r="809" spans="1:24" x14ac:dyDescent="0.2">
      <c r="A809">
        <v>961</v>
      </c>
      <c r="B809" t="s">
        <v>2161</v>
      </c>
      <c r="C809" t="s">
        <v>2162</v>
      </c>
      <c r="D809">
        <v>2.8</v>
      </c>
      <c r="E809" t="s">
        <v>1940</v>
      </c>
      <c r="F809" t="s">
        <v>1941</v>
      </c>
      <c r="G809" t="s">
        <v>17</v>
      </c>
      <c r="H809">
        <v>2</v>
      </c>
      <c r="I809">
        <v>2016</v>
      </c>
      <c r="J809" s="1">
        <v>349400</v>
      </c>
      <c r="K809" s="1">
        <v>201300</v>
      </c>
      <c r="L809" s="1">
        <v>550700</v>
      </c>
      <c r="M809" s="1">
        <v>550700</v>
      </c>
      <c r="N809" s="1">
        <v>550700</v>
      </c>
      <c r="O809" s="1">
        <f t="shared" si="84"/>
        <v>0</v>
      </c>
      <c r="P809" s="4">
        <f t="shared" si="85"/>
        <v>12919.422000000002</v>
      </c>
      <c r="Q809" s="4">
        <f t="shared" si="86"/>
        <v>4614.0792857142869</v>
      </c>
      <c r="R809" s="2"/>
      <c r="T809" s="3">
        <f t="shared" si="87"/>
        <v>0</v>
      </c>
      <c r="U809" s="3">
        <f t="shared" si="89"/>
        <v>2132.8904199114904</v>
      </c>
      <c r="V809" s="3">
        <f t="shared" si="90"/>
        <v>2132.8904199114904</v>
      </c>
      <c r="X809" s="3">
        <f t="shared" si="88"/>
        <v>23.46</v>
      </c>
    </row>
    <row r="810" spans="1:24" x14ac:dyDescent="0.2">
      <c r="A810">
        <v>237</v>
      </c>
      <c r="B810" t="s">
        <v>177</v>
      </c>
      <c r="C810" t="s">
        <v>178</v>
      </c>
      <c r="D810">
        <v>0.47</v>
      </c>
      <c r="E810">
        <v>1030</v>
      </c>
      <c r="F810" t="s">
        <v>161</v>
      </c>
      <c r="G810" t="s">
        <v>98</v>
      </c>
      <c r="H810">
        <v>1</v>
      </c>
      <c r="I810">
        <v>2016</v>
      </c>
      <c r="J810" s="1">
        <v>39500</v>
      </c>
      <c r="K810" s="1">
        <v>53000</v>
      </c>
      <c r="L810" s="1">
        <v>92500</v>
      </c>
      <c r="M810" s="1">
        <v>92500</v>
      </c>
      <c r="N810" s="1">
        <v>92500</v>
      </c>
      <c r="O810" s="1">
        <f t="shared" si="84"/>
        <v>0</v>
      </c>
      <c r="P810" s="4">
        <f t="shared" si="85"/>
        <v>2170.0500000000002</v>
      </c>
      <c r="Q810" s="4">
        <f t="shared" si="86"/>
        <v>4617.1276595744685</v>
      </c>
      <c r="R810" s="2"/>
      <c r="T810" s="3">
        <f t="shared" si="87"/>
        <v>0</v>
      </c>
      <c r="U810" s="3">
        <f t="shared" si="89"/>
        <v>358.25742480808583</v>
      </c>
      <c r="V810" s="3">
        <f t="shared" si="90"/>
        <v>358.25742480808583</v>
      </c>
      <c r="X810" s="3">
        <f t="shared" si="88"/>
        <v>23.46</v>
      </c>
    </row>
    <row r="811" spans="1:24" x14ac:dyDescent="0.2">
      <c r="A811">
        <v>441</v>
      </c>
      <c r="B811" t="s">
        <v>750</v>
      </c>
      <c r="C811" t="s">
        <v>751</v>
      </c>
      <c r="D811">
        <v>3.7</v>
      </c>
      <c r="E811">
        <v>1093</v>
      </c>
      <c r="F811" t="s">
        <v>375</v>
      </c>
      <c r="G811" t="s">
        <v>98</v>
      </c>
      <c r="H811">
        <v>2</v>
      </c>
      <c r="I811">
        <v>2016</v>
      </c>
      <c r="J811" s="1">
        <v>382300</v>
      </c>
      <c r="K811" s="1">
        <v>346700</v>
      </c>
      <c r="L811" s="1">
        <v>729000</v>
      </c>
      <c r="M811" s="1">
        <v>729000</v>
      </c>
      <c r="N811" s="1">
        <v>729000</v>
      </c>
      <c r="O811" s="1">
        <f t="shared" si="84"/>
        <v>0</v>
      </c>
      <c r="P811" s="4">
        <f t="shared" si="85"/>
        <v>17102.34</v>
      </c>
      <c r="Q811" s="4">
        <f t="shared" si="86"/>
        <v>4622.254054054054</v>
      </c>
      <c r="R811" s="2"/>
      <c r="T811" s="3">
        <f t="shared" si="87"/>
        <v>0</v>
      </c>
      <c r="U811" s="3">
        <f t="shared" si="89"/>
        <v>2823.4558128118333</v>
      </c>
      <c r="V811" s="3">
        <f t="shared" si="90"/>
        <v>2823.4558128118333</v>
      </c>
      <c r="X811" s="3">
        <f t="shared" si="88"/>
        <v>23.46</v>
      </c>
    </row>
    <row r="812" spans="1:24" x14ac:dyDescent="0.2">
      <c r="A812">
        <v>150</v>
      </c>
      <c r="B812" t="s">
        <v>57</v>
      </c>
      <c r="C812" t="s">
        <v>58</v>
      </c>
      <c r="D812">
        <v>1.28</v>
      </c>
      <c r="E812">
        <v>9032</v>
      </c>
      <c r="F812" t="s">
        <v>59</v>
      </c>
      <c r="G812" t="s">
        <v>17</v>
      </c>
      <c r="H812">
        <v>1</v>
      </c>
      <c r="I812">
        <v>2016</v>
      </c>
      <c r="J812" s="1">
        <v>124300</v>
      </c>
      <c r="K812" s="1">
        <v>129200</v>
      </c>
      <c r="L812" s="1">
        <v>253500</v>
      </c>
      <c r="M812" s="1">
        <v>253500</v>
      </c>
      <c r="N812" s="1">
        <v>253500</v>
      </c>
      <c r="O812" s="1">
        <f t="shared" si="84"/>
        <v>0</v>
      </c>
      <c r="P812" s="4">
        <f t="shared" si="85"/>
        <v>5947.1100000000006</v>
      </c>
      <c r="Q812" s="4">
        <f t="shared" si="86"/>
        <v>4646.1796875</v>
      </c>
      <c r="R812" s="2"/>
      <c r="T812" s="3">
        <f t="shared" si="87"/>
        <v>0</v>
      </c>
      <c r="U812" s="3">
        <f t="shared" si="89"/>
        <v>981.81899663621357</v>
      </c>
      <c r="V812" s="3">
        <f t="shared" si="90"/>
        <v>981.81899663621357</v>
      </c>
      <c r="X812" s="3">
        <f t="shared" si="88"/>
        <v>23.46</v>
      </c>
    </row>
    <row r="813" spans="1:24" x14ac:dyDescent="0.2">
      <c r="A813">
        <v>103</v>
      </c>
      <c r="B813" t="s">
        <v>433</v>
      </c>
      <c r="C813" t="s">
        <v>434</v>
      </c>
      <c r="D813">
        <v>1.4</v>
      </c>
      <c r="E813">
        <v>1010</v>
      </c>
      <c r="F813" t="s">
        <v>16</v>
      </c>
      <c r="G813" t="s">
        <v>17</v>
      </c>
      <c r="H813">
        <v>1</v>
      </c>
      <c r="I813">
        <v>2016</v>
      </c>
      <c r="J813" s="1">
        <v>116200</v>
      </c>
      <c r="K813" s="1">
        <v>162700</v>
      </c>
      <c r="L813" s="1">
        <v>278900</v>
      </c>
      <c r="M813" s="1">
        <v>278900</v>
      </c>
      <c r="N813" s="1">
        <v>278900</v>
      </c>
      <c r="O813" s="1">
        <f t="shared" si="84"/>
        <v>0</v>
      </c>
      <c r="P813" s="4">
        <f t="shared" si="85"/>
        <v>6542.9939999999997</v>
      </c>
      <c r="Q813" s="4">
        <f t="shared" si="86"/>
        <v>4673.5671428571432</v>
      </c>
      <c r="R813" s="2"/>
      <c r="T813" s="3">
        <f t="shared" si="87"/>
        <v>0</v>
      </c>
      <c r="U813" s="3">
        <f t="shared" si="89"/>
        <v>1080.1945489618934</v>
      </c>
      <c r="V813" s="3">
        <f t="shared" si="90"/>
        <v>1080.1945489618934</v>
      </c>
      <c r="X813" s="3">
        <f t="shared" si="88"/>
        <v>23.46</v>
      </c>
    </row>
    <row r="814" spans="1:24" x14ac:dyDescent="0.2">
      <c r="A814">
        <v>545</v>
      </c>
      <c r="B814" t="s">
        <v>882</v>
      </c>
      <c r="C814" t="s">
        <v>883</v>
      </c>
      <c r="D814">
        <v>0.98</v>
      </c>
      <c r="E814">
        <v>1010</v>
      </c>
      <c r="F814" t="s">
        <v>16</v>
      </c>
      <c r="G814" t="s">
        <v>98</v>
      </c>
      <c r="H814">
        <v>1</v>
      </c>
      <c r="I814">
        <v>2016</v>
      </c>
      <c r="J814" s="1">
        <v>86300</v>
      </c>
      <c r="K814" s="1">
        <v>111000</v>
      </c>
      <c r="L814" s="1">
        <v>197300</v>
      </c>
      <c r="M814" s="1">
        <v>197300</v>
      </c>
      <c r="N814" s="1">
        <v>197300</v>
      </c>
      <c r="O814" s="1">
        <f t="shared" si="84"/>
        <v>0</v>
      </c>
      <c r="P814" s="4">
        <f t="shared" si="85"/>
        <v>4628.6580000000004</v>
      </c>
      <c r="Q814" s="4">
        <f t="shared" si="86"/>
        <v>4723.1204081632659</v>
      </c>
      <c r="R814" s="2"/>
      <c r="T814" s="3">
        <f t="shared" si="87"/>
        <v>0</v>
      </c>
      <c r="U814" s="3">
        <f t="shared" si="89"/>
        <v>764.15340448254415</v>
      </c>
      <c r="V814" s="3">
        <f t="shared" si="90"/>
        <v>764.15340448254415</v>
      </c>
      <c r="X814" s="3">
        <f t="shared" si="88"/>
        <v>23.46</v>
      </c>
    </row>
    <row r="815" spans="1:24" x14ac:dyDescent="0.2">
      <c r="A815">
        <v>861</v>
      </c>
      <c r="B815" t="s">
        <v>1295</v>
      </c>
      <c r="C815" t="s">
        <v>1296</v>
      </c>
      <c r="D815">
        <v>1.6</v>
      </c>
      <c r="E815">
        <v>1010</v>
      </c>
      <c r="F815" t="s">
        <v>16</v>
      </c>
      <c r="G815" t="s">
        <v>98</v>
      </c>
      <c r="H815">
        <v>1</v>
      </c>
      <c r="I815">
        <v>2016</v>
      </c>
      <c r="J815" s="1">
        <v>217300</v>
      </c>
      <c r="K815" s="1">
        <v>106000</v>
      </c>
      <c r="L815" s="1">
        <v>323300</v>
      </c>
      <c r="M815" s="1">
        <v>323300</v>
      </c>
      <c r="N815" s="1">
        <v>323300</v>
      </c>
      <c r="O815" s="1">
        <f t="shared" si="84"/>
        <v>0</v>
      </c>
      <c r="P815" s="4">
        <f t="shared" si="85"/>
        <v>7584.6180000000004</v>
      </c>
      <c r="Q815" s="4">
        <f t="shared" si="86"/>
        <v>4740.3862499999996</v>
      </c>
      <c r="R815" s="2"/>
      <c r="T815" s="3">
        <f t="shared" si="87"/>
        <v>0</v>
      </c>
      <c r="U815" s="3">
        <f t="shared" si="89"/>
        <v>1252.1581128697746</v>
      </c>
      <c r="V815" s="3">
        <f t="shared" si="90"/>
        <v>1252.1581128697746</v>
      </c>
      <c r="X815" s="3">
        <f t="shared" si="88"/>
        <v>23.46</v>
      </c>
    </row>
    <row r="816" spans="1:24" x14ac:dyDescent="0.2">
      <c r="A816">
        <v>750</v>
      </c>
      <c r="B816" t="s">
        <v>526</v>
      </c>
      <c r="C816" t="s">
        <v>527</v>
      </c>
      <c r="D816">
        <v>5.0599999999999996</v>
      </c>
      <c r="E816">
        <v>1010</v>
      </c>
      <c r="F816" t="s">
        <v>16</v>
      </c>
      <c r="G816" t="s">
        <v>98</v>
      </c>
      <c r="H816">
        <v>1</v>
      </c>
      <c r="I816">
        <v>2016</v>
      </c>
      <c r="J816" s="1">
        <v>822300</v>
      </c>
      <c r="K816" s="1">
        <v>206900</v>
      </c>
      <c r="L816" s="1">
        <v>1029200</v>
      </c>
      <c r="M816" s="1">
        <v>1029200</v>
      </c>
      <c r="N816" s="1">
        <v>1029200</v>
      </c>
      <c r="O816" s="1">
        <f t="shared" si="84"/>
        <v>0</v>
      </c>
      <c r="P816" s="4">
        <f t="shared" si="85"/>
        <v>24145.032000000003</v>
      </c>
      <c r="Q816" s="4">
        <f t="shared" si="86"/>
        <v>4771.7454545454557</v>
      </c>
      <c r="R816" s="2"/>
      <c r="T816" s="3">
        <f t="shared" si="87"/>
        <v>0</v>
      </c>
      <c r="U816" s="3">
        <f t="shared" si="89"/>
        <v>3986.1463958106156</v>
      </c>
      <c r="V816" s="3">
        <f t="shared" si="90"/>
        <v>3986.1463958106156</v>
      </c>
      <c r="X816" s="3">
        <f t="shared" si="88"/>
        <v>23.46</v>
      </c>
    </row>
    <row r="817" spans="1:24" x14ac:dyDescent="0.2">
      <c r="A817">
        <v>39</v>
      </c>
      <c r="B817" t="s">
        <v>287</v>
      </c>
      <c r="C817" t="s">
        <v>288</v>
      </c>
      <c r="D817">
        <v>3.08</v>
      </c>
      <c r="E817">
        <v>1040</v>
      </c>
      <c r="F817" t="s">
        <v>289</v>
      </c>
      <c r="G817" t="s">
        <v>17</v>
      </c>
      <c r="H817">
        <v>1</v>
      </c>
      <c r="I817">
        <v>2016</v>
      </c>
      <c r="J817" s="1">
        <v>421400</v>
      </c>
      <c r="K817" s="1">
        <v>208700</v>
      </c>
      <c r="L817" s="1">
        <v>630100</v>
      </c>
      <c r="M817" s="1">
        <v>630100</v>
      </c>
      <c r="N817" s="1">
        <v>630100</v>
      </c>
      <c r="O817" s="1">
        <f t="shared" si="84"/>
        <v>0</v>
      </c>
      <c r="P817" s="4">
        <f t="shared" si="85"/>
        <v>14782.146000000001</v>
      </c>
      <c r="Q817" s="4">
        <f t="shared" si="86"/>
        <v>4799.3980519480519</v>
      </c>
      <c r="R817" s="2"/>
      <c r="T817" s="3">
        <f t="shared" si="87"/>
        <v>0</v>
      </c>
      <c r="U817" s="3">
        <f t="shared" si="89"/>
        <v>2440.4108472602693</v>
      </c>
      <c r="V817" s="3">
        <f t="shared" si="90"/>
        <v>2440.4108472602693</v>
      </c>
      <c r="X817" s="3">
        <f t="shared" si="88"/>
        <v>23.46</v>
      </c>
    </row>
    <row r="818" spans="1:24" x14ac:dyDescent="0.2">
      <c r="A818">
        <v>1208</v>
      </c>
      <c r="B818" t="s">
        <v>2181</v>
      </c>
      <c r="C818" t="s">
        <v>2182</v>
      </c>
      <c r="D818">
        <v>2.1</v>
      </c>
      <c r="E818">
        <v>1010</v>
      </c>
      <c r="F818" t="s">
        <v>16</v>
      </c>
      <c r="G818" t="s">
        <v>98</v>
      </c>
      <c r="H818">
        <v>1</v>
      </c>
      <c r="I818">
        <v>2016</v>
      </c>
      <c r="J818" s="1">
        <v>288100</v>
      </c>
      <c r="K818" s="1">
        <v>141600</v>
      </c>
      <c r="L818" s="1">
        <v>429700</v>
      </c>
      <c r="M818" s="1">
        <v>429700</v>
      </c>
      <c r="N818" s="1">
        <v>429700</v>
      </c>
      <c r="O818" s="1">
        <f t="shared" si="84"/>
        <v>0</v>
      </c>
      <c r="P818" s="4">
        <f t="shared" si="85"/>
        <v>10080.762000000001</v>
      </c>
      <c r="Q818" s="4">
        <f t="shared" si="86"/>
        <v>4800.3628571428571</v>
      </c>
      <c r="R818" s="2"/>
      <c r="T818" s="3">
        <f t="shared" si="87"/>
        <v>0</v>
      </c>
      <c r="U818" s="3">
        <f t="shared" si="89"/>
        <v>1664.2509777301025</v>
      </c>
      <c r="V818" s="3">
        <f t="shared" si="90"/>
        <v>1664.2509777301025</v>
      </c>
      <c r="X818" s="3">
        <f t="shared" si="88"/>
        <v>23.46</v>
      </c>
    </row>
    <row r="819" spans="1:24" x14ac:dyDescent="0.2">
      <c r="A819">
        <v>1196</v>
      </c>
      <c r="B819" t="s">
        <v>1128</v>
      </c>
      <c r="C819" t="s">
        <v>1129</v>
      </c>
      <c r="D819">
        <v>2.2000000000000002</v>
      </c>
      <c r="E819">
        <v>1010</v>
      </c>
      <c r="F819" t="s">
        <v>16</v>
      </c>
      <c r="H819">
        <v>1</v>
      </c>
      <c r="I819">
        <v>2016</v>
      </c>
      <c r="J819" s="1">
        <v>347600</v>
      </c>
      <c r="K819" s="1">
        <v>106300</v>
      </c>
      <c r="L819" s="1">
        <v>453900</v>
      </c>
      <c r="M819" s="1">
        <v>453900</v>
      </c>
      <c r="N819" s="1">
        <v>453900</v>
      </c>
      <c r="O819" s="1">
        <f t="shared" si="84"/>
        <v>0</v>
      </c>
      <c r="P819" s="4">
        <f t="shared" si="85"/>
        <v>10648.494000000001</v>
      </c>
      <c r="Q819" s="4">
        <f t="shared" si="86"/>
        <v>4840.2245454545455</v>
      </c>
      <c r="R819" s="2"/>
      <c r="T819" s="3">
        <f t="shared" si="87"/>
        <v>0</v>
      </c>
      <c r="U819" s="3">
        <f t="shared" si="89"/>
        <v>1757.9788661663799</v>
      </c>
      <c r="V819" s="3">
        <f t="shared" si="90"/>
        <v>1757.9788661663799</v>
      </c>
      <c r="X819" s="3">
        <f t="shared" si="88"/>
        <v>23.46</v>
      </c>
    </row>
    <row r="820" spans="1:24" x14ac:dyDescent="0.2">
      <c r="A820">
        <v>1202</v>
      </c>
      <c r="B820" t="s">
        <v>1791</v>
      </c>
      <c r="C820" t="s">
        <v>1792</v>
      </c>
      <c r="D820">
        <v>2</v>
      </c>
      <c r="E820">
        <v>1010</v>
      </c>
      <c r="F820" t="s">
        <v>16</v>
      </c>
      <c r="G820" t="s">
        <v>312</v>
      </c>
      <c r="H820">
        <v>1</v>
      </c>
      <c r="I820">
        <v>2016</v>
      </c>
      <c r="J820" s="1">
        <v>308300</v>
      </c>
      <c r="K820" s="1">
        <v>105500</v>
      </c>
      <c r="L820" s="1">
        <v>413800</v>
      </c>
      <c r="M820" s="1">
        <v>413800</v>
      </c>
      <c r="N820" s="1">
        <v>413800</v>
      </c>
      <c r="O820" s="1">
        <f t="shared" si="84"/>
        <v>0</v>
      </c>
      <c r="P820" s="4">
        <f t="shared" si="85"/>
        <v>9707.7480000000014</v>
      </c>
      <c r="Q820" s="4">
        <f t="shared" si="86"/>
        <v>4853.8740000000007</v>
      </c>
      <c r="R820" s="2"/>
      <c r="T820" s="3">
        <f t="shared" si="87"/>
        <v>0</v>
      </c>
      <c r="U820" s="3">
        <f t="shared" si="89"/>
        <v>1602.6694311955234</v>
      </c>
      <c r="V820" s="3">
        <f t="shared" si="90"/>
        <v>1602.6694311955234</v>
      </c>
      <c r="X820" s="3">
        <f t="shared" si="88"/>
        <v>23.460000000000004</v>
      </c>
    </row>
    <row r="821" spans="1:24" x14ac:dyDescent="0.2">
      <c r="A821">
        <v>943</v>
      </c>
      <c r="B821" t="s">
        <v>1629</v>
      </c>
      <c r="C821" t="s">
        <v>1630</v>
      </c>
      <c r="D821">
        <v>2.34</v>
      </c>
      <c r="E821">
        <v>1010</v>
      </c>
      <c r="F821" t="s">
        <v>16</v>
      </c>
      <c r="G821" t="s">
        <v>98</v>
      </c>
      <c r="H821">
        <v>1</v>
      </c>
      <c r="I821">
        <v>2016</v>
      </c>
      <c r="J821" s="1">
        <v>301800</v>
      </c>
      <c r="K821" s="1">
        <v>186200</v>
      </c>
      <c r="L821" s="1">
        <v>488000</v>
      </c>
      <c r="M821" s="1">
        <v>488000</v>
      </c>
      <c r="N821" s="1">
        <v>488000</v>
      </c>
      <c r="O821" s="1">
        <f t="shared" si="84"/>
        <v>0</v>
      </c>
      <c r="P821" s="4">
        <f t="shared" si="85"/>
        <v>11448.48</v>
      </c>
      <c r="Q821" s="4">
        <f t="shared" si="86"/>
        <v>4892.5128205128203</v>
      </c>
      <c r="R821" s="2"/>
      <c r="T821" s="3">
        <f t="shared" si="87"/>
        <v>0</v>
      </c>
      <c r="U821" s="3">
        <f t="shared" si="89"/>
        <v>1890.0499816902259</v>
      </c>
      <c r="V821" s="3">
        <f t="shared" si="90"/>
        <v>1890.0499816902259</v>
      </c>
      <c r="X821" s="3">
        <f t="shared" si="88"/>
        <v>23.46</v>
      </c>
    </row>
    <row r="822" spans="1:24" x14ac:dyDescent="0.2">
      <c r="A822">
        <v>164</v>
      </c>
      <c r="B822" t="s">
        <v>76</v>
      </c>
      <c r="C822" t="s">
        <v>77</v>
      </c>
      <c r="D822">
        <v>0.57999999999999996</v>
      </c>
      <c r="E822">
        <v>1010</v>
      </c>
      <c r="F822" t="s">
        <v>16</v>
      </c>
      <c r="G822" t="s">
        <v>17</v>
      </c>
      <c r="H822">
        <v>1</v>
      </c>
      <c r="I822">
        <v>2016</v>
      </c>
      <c r="J822" s="1">
        <v>38900</v>
      </c>
      <c r="K822" s="1">
        <v>83100</v>
      </c>
      <c r="L822" s="1">
        <v>122000</v>
      </c>
      <c r="M822" s="1">
        <v>122000</v>
      </c>
      <c r="N822" s="1">
        <v>122000</v>
      </c>
      <c r="O822" s="1">
        <f t="shared" si="84"/>
        <v>0</v>
      </c>
      <c r="P822" s="4">
        <f t="shared" si="85"/>
        <v>2862.12</v>
      </c>
      <c r="Q822" s="4">
        <f t="shared" si="86"/>
        <v>4934.6896551724139</v>
      </c>
      <c r="R822" s="2"/>
      <c r="T822" s="3">
        <f t="shared" si="87"/>
        <v>0</v>
      </c>
      <c r="U822" s="3">
        <f t="shared" si="89"/>
        <v>472.51249542255647</v>
      </c>
      <c r="V822" s="3">
        <f t="shared" si="90"/>
        <v>472.51249542255647</v>
      </c>
      <c r="X822" s="3">
        <f t="shared" si="88"/>
        <v>23.46</v>
      </c>
    </row>
    <row r="823" spans="1:24" x14ac:dyDescent="0.2">
      <c r="A823">
        <v>132</v>
      </c>
      <c r="B823" t="s">
        <v>27</v>
      </c>
      <c r="C823" t="s">
        <v>28</v>
      </c>
      <c r="D823">
        <v>0.16</v>
      </c>
      <c r="E823">
        <v>9030</v>
      </c>
      <c r="F823" t="s">
        <v>29</v>
      </c>
      <c r="G823" t="s">
        <v>30</v>
      </c>
      <c r="H823">
        <v>1</v>
      </c>
      <c r="I823">
        <v>2016</v>
      </c>
      <c r="J823" s="1">
        <v>0</v>
      </c>
      <c r="K823" s="1">
        <v>33700</v>
      </c>
      <c r="L823" s="1">
        <v>33700</v>
      </c>
      <c r="M823" s="1">
        <v>33700</v>
      </c>
      <c r="N823" s="1">
        <v>33700</v>
      </c>
      <c r="O823" s="1">
        <f t="shared" si="84"/>
        <v>0</v>
      </c>
      <c r="P823" s="4">
        <f t="shared" si="85"/>
        <v>790.60200000000009</v>
      </c>
      <c r="Q823" s="4">
        <f t="shared" si="86"/>
        <v>4941.2625000000007</v>
      </c>
      <c r="R823" s="2"/>
      <c r="T823" s="3">
        <f t="shared" si="87"/>
        <v>0</v>
      </c>
      <c r="U823" s="3">
        <f t="shared" si="89"/>
        <v>130.52189422737831</v>
      </c>
      <c r="V823" s="3">
        <f t="shared" si="90"/>
        <v>130.52189422737831</v>
      </c>
      <c r="X823" s="3">
        <f t="shared" si="88"/>
        <v>23.46</v>
      </c>
    </row>
    <row r="824" spans="1:24" x14ac:dyDescent="0.2">
      <c r="A824">
        <v>326</v>
      </c>
      <c r="B824" t="s">
        <v>1334</v>
      </c>
      <c r="C824" t="s">
        <v>1335</v>
      </c>
      <c r="D824">
        <v>2.2599999999999998</v>
      </c>
      <c r="E824">
        <v>1010</v>
      </c>
      <c r="F824" t="s">
        <v>16</v>
      </c>
      <c r="H824">
        <v>2</v>
      </c>
      <c r="I824">
        <v>2016</v>
      </c>
      <c r="J824" s="1">
        <v>338700</v>
      </c>
      <c r="K824" s="1">
        <v>138200</v>
      </c>
      <c r="L824" s="1">
        <v>476900</v>
      </c>
      <c r="M824" s="1">
        <v>476900</v>
      </c>
      <c r="N824" s="1">
        <v>476900</v>
      </c>
      <c r="O824" s="1">
        <f t="shared" si="84"/>
        <v>0</v>
      </c>
      <c r="P824" s="4">
        <f t="shared" si="85"/>
        <v>11188.074000000001</v>
      </c>
      <c r="Q824" s="4">
        <f t="shared" si="86"/>
        <v>4950.4752212389385</v>
      </c>
      <c r="R824" s="2"/>
      <c r="T824" s="3">
        <f t="shared" si="87"/>
        <v>0</v>
      </c>
      <c r="U824" s="3">
        <f t="shared" si="89"/>
        <v>1847.0590907132555</v>
      </c>
      <c r="V824" s="3">
        <f t="shared" si="90"/>
        <v>1847.0590907132555</v>
      </c>
      <c r="X824" s="3">
        <f t="shared" si="88"/>
        <v>23.46</v>
      </c>
    </row>
    <row r="825" spans="1:24" x14ac:dyDescent="0.2">
      <c r="A825">
        <v>690</v>
      </c>
      <c r="B825" t="s">
        <v>455</v>
      </c>
      <c r="C825" t="s">
        <v>456</v>
      </c>
      <c r="D825">
        <v>3.7</v>
      </c>
      <c r="E825">
        <v>1010</v>
      </c>
      <c r="F825" t="s">
        <v>16</v>
      </c>
      <c r="G825" t="s">
        <v>98</v>
      </c>
      <c r="H825">
        <v>1</v>
      </c>
      <c r="I825">
        <v>2016</v>
      </c>
      <c r="J825" s="1">
        <v>591800</v>
      </c>
      <c r="K825" s="1">
        <v>191700</v>
      </c>
      <c r="L825" s="1">
        <v>783500</v>
      </c>
      <c r="M825" s="1">
        <v>783500</v>
      </c>
      <c r="N825" s="1">
        <v>783500</v>
      </c>
      <c r="O825" s="1">
        <f t="shared" si="84"/>
        <v>0</v>
      </c>
      <c r="P825" s="4">
        <f t="shared" si="85"/>
        <v>18380.91</v>
      </c>
      <c r="Q825" s="4">
        <f t="shared" si="86"/>
        <v>4967.8135135135135</v>
      </c>
      <c r="R825" s="2"/>
      <c r="T825" s="3">
        <f t="shared" si="87"/>
        <v>0</v>
      </c>
      <c r="U825" s="3">
        <f t="shared" si="89"/>
        <v>3034.5372144555163</v>
      </c>
      <c r="V825" s="3">
        <f t="shared" si="90"/>
        <v>3034.5372144555163</v>
      </c>
      <c r="X825" s="3">
        <f t="shared" si="88"/>
        <v>23.46</v>
      </c>
    </row>
    <row r="826" spans="1:24" x14ac:dyDescent="0.2">
      <c r="A826">
        <v>8</v>
      </c>
      <c r="B826" t="s">
        <v>204</v>
      </c>
      <c r="C826" t="s">
        <v>205</v>
      </c>
      <c r="D826">
        <v>0.98</v>
      </c>
      <c r="E826">
        <v>1010</v>
      </c>
      <c r="F826" t="s">
        <v>16</v>
      </c>
      <c r="G826" t="s">
        <v>17</v>
      </c>
      <c r="H826">
        <v>1</v>
      </c>
      <c r="I826">
        <v>2016</v>
      </c>
      <c r="J826" s="1">
        <v>106600</v>
      </c>
      <c r="K826" s="1">
        <v>101200</v>
      </c>
      <c r="L826" s="1">
        <v>207800</v>
      </c>
      <c r="M826" s="1">
        <v>207800</v>
      </c>
      <c r="N826" s="1">
        <v>207800</v>
      </c>
      <c r="O826" s="1">
        <f t="shared" si="84"/>
        <v>0</v>
      </c>
      <c r="P826" s="4">
        <f t="shared" si="85"/>
        <v>4874.9880000000003</v>
      </c>
      <c r="Q826" s="4">
        <f t="shared" si="86"/>
        <v>4974.4775510204081</v>
      </c>
      <c r="R826" s="2"/>
      <c r="T826" s="3">
        <f t="shared" si="87"/>
        <v>0</v>
      </c>
      <c r="U826" s="3">
        <f t="shared" si="89"/>
        <v>804.82046351481335</v>
      </c>
      <c r="V826" s="3">
        <f t="shared" si="90"/>
        <v>804.82046351481335</v>
      </c>
      <c r="X826" s="3">
        <f t="shared" si="88"/>
        <v>23.46</v>
      </c>
    </row>
    <row r="827" spans="1:24" x14ac:dyDescent="0.2">
      <c r="A827">
        <v>299</v>
      </c>
      <c r="B827" t="s">
        <v>568</v>
      </c>
      <c r="C827" t="s">
        <v>569</v>
      </c>
      <c r="D827">
        <v>0.92</v>
      </c>
      <c r="E827">
        <v>1010</v>
      </c>
      <c r="F827" t="s">
        <v>16</v>
      </c>
      <c r="G827" t="s">
        <v>98</v>
      </c>
      <c r="H827">
        <v>1</v>
      </c>
      <c r="I827">
        <v>2016</v>
      </c>
      <c r="J827" s="1">
        <v>100300</v>
      </c>
      <c r="K827" s="1">
        <v>95400</v>
      </c>
      <c r="L827" s="1">
        <v>195700</v>
      </c>
      <c r="M827" s="1">
        <v>195700</v>
      </c>
      <c r="N827" s="1">
        <v>195700</v>
      </c>
      <c r="O827" s="1">
        <f t="shared" si="84"/>
        <v>0</v>
      </c>
      <c r="P827" s="4">
        <f t="shared" si="85"/>
        <v>4591.1220000000003</v>
      </c>
      <c r="Q827" s="4">
        <f t="shared" si="86"/>
        <v>4990.3500000000004</v>
      </c>
      <c r="R827" s="2"/>
      <c r="T827" s="3">
        <f t="shared" si="87"/>
        <v>0</v>
      </c>
      <c r="U827" s="3">
        <f t="shared" si="89"/>
        <v>757.95651929667451</v>
      </c>
      <c r="V827" s="3">
        <f t="shared" si="90"/>
        <v>757.95651929667451</v>
      </c>
      <c r="X827" s="3">
        <f t="shared" si="88"/>
        <v>23.460000000000004</v>
      </c>
    </row>
    <row r="828" spans="1:24" x14ac:dyDescent="0.2">
      <c r="A828">
        <v>537</v>
      </c>
      <c r="B828" t="s">
        <v>1950</v>
      </c>
      <c r="C828" t="s">
        <v>1951</v>
      </c>
      <c r="D828">
        <v>4.0599999999999996</v>
      </c>
      <c r="E828">
        <v>1010</v>
      </c>
      <c r="F828" t="s">
        <v>16</v>
      </c>
      <c r="G828" t="s">
        <v>98</v>
      </c>
      <c r="H828">
        <v>1</v>
      </c>
      <c r="I828">
        <v>2016</v>
      </c>
      <c r="J828" s="1">
        <v>601700</v>
      </c>
      <c r="K828" s="1">
        <v>274900</v>
      </c>
      <c r="L828" s="1">
        <v>876600</v>
      </c>
      <c r="M828" s="1">
        <v>876600</v>
      </c>
      <c r="N828" s="1">
        <v>876600</v>
      </c>
      <c r="O828" s="1">
        <f t="shared" si="84"/>
        <v>0</v>
      </c>
      <c r="P828" s="4">
        <f t="shared" si="85"/>
        <v>20565.036</v>
      </c>
      <c r="Q828" s="4">
        <f t="shared" si="86"/>
        <v>5065.2798029556652</v>
      </c>
      <c r="R828" s="2"/>
      <c r="T828" s="3">
        <f t="shared" si="87"/>
        <v>0</v>
      </c>
      <c r="U828" s="3">
        <f t="shared" si="89"/>
        <v>3395.1184712083032</v>
      </c>
      <c r="V828" s="3">
        <f t="shared" si="90"/>
        <v>3395.1184712083032</v>
      </c>
      <c r="X828" s="3">
        <f t="shared" si="88"/>
        <v>23.46</v>
      </c>
    </row>
    <row r="829" spans="1:24" x14ac:dyDescent="0.2">
      <c r="A829">
        <v>161</v>
      </c>
      <c r="B829" t="s">
        <v>70</v>
      </c>
      <c r="C829" t="s">
        <v>71</v>
      </c>
      <c r="D829">
        <v>3.47</v>
      </c>
      <c r="E829" t="s">
        <v>36</v>
      </c>
      <c r="F829" t="s">
        <v>37</v>
      </c>
      <c r="G829" t="s">
        <v>17</v>
      </c>
      <c r="H829">
        <v>1</v>
      </c>
      <c r="I829">
        <v>2016</v>
      </c>
      <c r="J829" s="1">
        <v>592300</v>
      </c>
      <c r="K829" s="1">
        <v>158900</v>
      </c>
      <c r="L829" s="1">
        <v>751200</v>
      </c>
      <c r="M829" s="1">
        <v>751200</v>
      </c>
      <c r="N829" s="1">
        <v>751200</v>
      </c>
      <c r="O829" s="1">
        <f t="shared" si="84"/>
        <v>0</v>
      </c>
      <c r="P829" s="4">
        <f t="shared" si="85"/>
        <v>17623.152000000002</v>
      </c>
      <c r="Q829" s="4">
        <f t="shared" si="86"/>
        <v>5078.7181556195965</v>
      </c>
      <c r="R829" s="2"/>
      <c r="T829" s="3">
        <f t="shared" si="87"/>
        <v>0</v>
      </c>
      <c r="U829" s="3">
        <f t="shared" si="89"/>
        <v>2909.4375947657741</v>
      </c>
      <c r="V829" s="3">
        <f t="shared" si="90"/>
        <v>2909.4375947657741</v>
      </c>
      <c r="X829" s="3">
        <f t="shared" si="88"/>
        <v>23.46</v>
      </c>
    </row>
    <row r="830" spans="1:24" x14ac:dyDescent="0.2">
      <c r="A830">
        <v>901</v>
      </c>
      <c r="B830" t="s">
        <v>1592</v>
      </c>
      <c r="C830" t="s">
        <v>1593</v>
      </c>
      <c r="D830">
        <v>0.94</v>
      </c>
      <c r="E830">
        <v>1010</v>
      </c>
      <c r="F830" t="s">
        <v>16</v>
      </c>
      <c r="G830" t="s">
        <v>98</v>
      </c>
      <c r="H830">
        <v>1</v>
      </c>
      <c r="I830">
        <v>2016</v>
      </c>
      <c r="J830" s="1">
        <v>96400</v>
      </c>
      <c r="K830" s="1">
        <v>109300</v>
      </c>
      <c r="L830" s="1">
        <v>205700</v>
      </c>
      <c r="M830" s="1">
        <v>205700</v>
      </c>
      <c r="N830" s="1">
        <v>205700</v>
      </c>
      <c r="O830" s="1">
        <f t="shared" si="84"/>
        <v>0</v>
      </c>
      <c r="P830" s="4">
        <f t="shared" si="85"/>
        <v>4825.7219999999998</v>
      </c>
      <c r="Q830" s="4">
        <f t="shared" si="86"/>
        <v>5133.7468085106384</v>
      </c>
      <c r="R830" s="2"/>
      <c r="T830" s="3">
        <f t="shared" si="87"/>
        <v>0</v>
      </c>
      <c r="U830" s="3">
        <f t="shared" si="89"/>
        <v>796.68705170835949</v>
      </c>
      <c r="V830" s="3">
        <f t="shared" si="90"/>
        <v>796.68705170835949</v>
      </c>
      <c r="X830" s="3">
        <f t="shared" si="88"/>
        <v>23.46</v>
      </c>
    </row>
    <row r="831" spans="1:24" x14ac:dyDescent="0.2">
      <c r="A831">
        <v>371</v>
      </c>
      <c r="B831" t="s">
        <v>1412</v>
      </c>
      <c r="C831" t="s">
        <v>1413</v>
      </c>
      <c r="D831">
        <v>2.1800000000000002</v>
      </c>
      <c r="E831">
        <v>1010</v>
      </c>
      <c r="F831" t="s">
        <v>16</v>
      </c>
      <c r="G831" t="s">
        <v>98</v>
      </c>
      <c r="H831">
        <v>1</v>
      </c>
      <c r="I831">
        <v>2016</v>
      </c>
      <c r="J831" s="1">
        <v>323100</v>
      </c>
      <c r="K831" s="1">
        <v>154400</v>
      </c>
      <c r="L831" s="1">
        <v>477500</v>
      </c>
      <c r="M831" s="1">
        <v>477500</v>
      </c>
      <c r="N831" s="1">
        <v>477500</v>
      </c>
      <c r="O831" s="1">
        <f t="shared" si="84"/>
        <v>0</v>
      </c>
      <c r="P831" s="4">
        <f t="shared" si="85"/>
        <v>11202.15</v>
      </c>
      <c r="Q831" s="4">
        <f t="shared" si="86"/>
        <v>5138.6009174311921</v>
      </c>
      <c r="R831" s="2"/>
      <c r="T831" s="3">
        <f t="shared" si="87"/>
        <v>0</v>
      </c>
      <c r="U831" s="3">
        <f t="shared" si="89"/>
        <v>1849.3829226579567</v>
      </c>
      <c r="V831" s="3">
        <f t="shared" si="90"/>
        <v>1849.3829226579567</v>
      </c>
      <c r="X831" s="3">
        <f t="shared" si="88"/>
        <v>23.46</v>
      </c>
    </row>
    <row r="832" spans="1:24" x14ac:dyDescent="0.2">
      <c r="A832">
        <v>142</v>
      </c>
      <c r="B832" t="s">
        <v>1977</v>
      </c>
      <c r="C832" t="s">
        <v>1978</v>
      </c>
      <c r="D832">
        <v>1.71</v>
      </c>
      <c r="E832">
        <v>1010</v>
      </c>
      <c r="F832" t="s">
        <v>16</v>
      </c>
      <c r="G832" t="s">
        <v>17</v>
      </c>
      <c r="H832">
        <v>1</v>
      </c>
      <c r="I832">
        <v>2016</v>
      </c>
      <c r="J832" s="1">
        <v>190500</v>
      </c>
      <c r="K832" s="1">
        <v>184600</v>
      </c>
      <c r="L832" s="1">
        <v>375100</v>
      </c>
      <c r="M832" s="1">
        <v>375100</v>
      </c>
      <c r="N832" s="1">
        <v>375100</v>
      </c>
      <c r="O832" s="1">
        <f t="shared" si="84"/>
        <v>0</v>
      </c>
      <c r="P832" s="4">
        <f t="shared" si="85"/>
        <v>8799.8460000000014</v>
      </c>
      <c r="Q832" s="4">
        <f t="shared" si="86"/>
        <v>5146.1087719298257</v>
      </c>
      <c r="R832" s="2"/>
      <c r="T832" s="3">
        <f t="shared" si="87"/>
        <v>0</v>
      </c>
      <c r="U832" s="3">
        <f t="shared" si="89"/>
        <v>1452.7822707623027</v>
      </c>
      <c r="V832" s="3">
        <f t="shared" si="90"/>
        <v>1452.7822707623027</v>
      </c>
      <c r="X832" s="3">
        <f t="shared" si="88"/>
        <v>23.46</v>
      </c>
    </row>
    <row r="833" spans="1:24" x14ac:dyDescent="0.2">
      <c r="A833">
        <v>1118</v>
      </c>
      <c r="B833" t="s">
        <v>1732</v>
      </c>
      <c r="C833" t="s">
        <v>1733</v>
      </c>
      <c r="D833">
        <v>1.3</v>
      </c>
      <c r="E833">
        <v>1010</v>
      </c>
      <c r="F833" t="s">
        <v>16</v>
      </c>
      <c r="G833" t="s">
        <v>98</v>
      </c>
      <c r="H833">
        <v>1</v>
      </c>
      <c r="I833">
        <v>2016</v>
      </c>
      <c r="J833" s="1">
        <v>195400</v>
      </c>
      <c r="K833" s="1">
        <v>93200</v>
      </c>
      <c r="L833" s="1">
        <v>288600</v>
      </c>
      <c r="M833" s="1">
        <v>288600</v>
      </c>
      <c r="N833" s="1">
        <v>288600</v>
      </c>
      <c r="O833" s="1">
        <f t="shared" si="84"/>
        <v>0</v>
      </c>
      <c r="P833" s="4">
        <f t="shared" si="85"/>
        <v>6770.5560000000005</v>
      </c>
      <c r="Q833" s="4">
        <f t="shared" si="86"/>
        <v>5208.12</v>
      </c>
      <c r="R833" s="2"/>
      <c r="T833" s="3">
        <f t="shared" si="87"/>
        <v>0</v>
      </c>
      <c r="U833" s="3">
        <f t="shared" si="89"/>
        <v>1117.763165401228</v>
      </c>
      <c r="V833" s="3">
        <f t="shared" si="90"/>
        <v>1117.763165401228</v>
      </c>
      <c r="X833" s="3">
        <f t="shared" si="88"/>
        <v>23.46</v>
      </c>
    </row>
    <row r="834" spans="1:24" x14ac:dyDescent="0.2">
      <c r="A834">
        <v>208</v>
      </c>
      <c r="B834" t="s">
        <v>1194</v>
      </c>
      <c r="C834" t="s">
        <v>1195</v>
      </c>
      <c r="D834">
        <v>1.2</v>
      </c>
      <c r="E834">
        <v>1010</v>
      </c>
      <c r="F834" t="s">
        <v>16</v>
      </c>
      <c r="G834" t="s">
        <v>98</v>
      </c>
      <c r="H834">
        <v>1</v>
      </c>
      <c r="I834">
        <v>2016</v>
      </c>
      <c r="J834" s="1">
        <v>172800</v>
      </c>
      <c r="K834" s="1">
        <v>98300</v>
      </c>
      <c r="L834" s="1">
        <v>271100</v>
      </c>
      <c r="M834" s="1">
        <v>271100</v>
      </c>
      <c r="N834" s="1">
        <v>271100</v>
      </c>
      <c r="O834" s="1">
        <f t="shared" si="84"/>
        <v>0</v>
      </c>
      <c r="P834" s="4">
        <f t="shared" si="85"/>
        <v>6360.0060000000003</v>
      </c>
      <c r="Q834" s="4">
        <f t="shared" si="86"/>
        <v>5300.0050000000001</v>
      </c>
      <c r="R834" s="2"/>
      <c r="T834" s="3">
        <f t="shared" si="87"/>
        <v>0</v>
      </c>
      <c r="U834" s="3">
        <f t="shared" si="89"/>
        <v>1049.9847336807793</v>
      </c>
      <c r="V834" s="3">
        <f t="shared" si="90"/>
        <v>1049.9847336807793</v>
      </c>
      <c r="X834" s="3">
        <f t="shared" si="88"/>
        <v>23.46</v>
      </c>
    </row>
    <row r="835" spans="1:24" x14ac:dyDescent="0.2">
      <c r="A835">
        <v>996</v>
      </c>
      <c r="B835" t="s">
        <v>1462</v>
      </c>
      <c r="C835" t="s">
        <v>1463</v>
      </c>
      <c r="D835">
        <v>2.1</v>
      </c>
      <c r="E835">
        <v>101</v>
      </c>
      <c r="F835" t="s">
        <v>80</v>
      </c>
      <c r="G835" t="s">
        <v>17</v>
      </c>
      <c r="H835">
        <v>1</v>
      </c>
      <c r="I835">
        <v>2016</v>
      </c>
      <c r="J835" s="1">
        <v>310800</v>
      </c>
      <c r="K835" s="1">
        <v>163900</v>
      </c>
      <c r="L835" s="1">
        <v>474700</v>
      </c>
      <c r="M835" s="1">
        <v>474700</v>
      </c>
      <c r="N835" s="1">
        <v>474700</v>
      </c>
      <c r="O835" s="1">
        <f t="shared" si="84"/>
        <v>0</v>
      </c>
      <c r="P835" s="4">
        <f t="shared" si="85"/>
        <v>11136.462</v>
      </c>
      <c r="Q835" s="4">
        <f t="shared" si="86"/>
        <v>5303.0771428571425</v>
      </c>
      <c r="R835" s="2"/>
      <c r="T835" s="3">
        <f t="shared" si="87"/>
        <v>0</v>
      </c>
      <c r="U835" s="3">
        <f t="shared" si="89"/>
        <v>1838.5383735826847</v>
      </c>
      <c r="V835" s="3">
        <f t="shared" si="90"/>
        <v>1838.5383735826847</v>
      </c>
      <c r="X835" s="3">
        <f t="shared" si="88"/>
        <v>23.46</v>
      </c>
    </row>
    <row r="836" spans="1:24" x14ac:dyDescent="0.2">
      <c r="A836">
        <v>1006</v>
      </c>
      <c r="B836" t="s">
        <v>1477</v>
      </c>
      <c r="C836" t="s">
        <v>1478</v>
      </c>
      <c r="D836">
        <v>0.97</v>
      </c>
      <c r="E836">
        <v>1010</v>
      </c>
      <c r="F836" t="s">
        <v>16</v>
      </c>
      <c r="G836" t="s">
        <v>98</v>
      </c>
      <c r="H836">
        <v>1</v>
      </c>
      <c r="I836">
        <v>2016</v>
      </c>
      <c r="J836" s="1">
        <v>113800</v>
      </c>
      <c r="K836" s="1">
        <v>106500</v>
      </c>
      <c r="L836" s="1">
        <v>220300</v>
      </c>
      <c r="M836" s="1">
        <v>220300</v>
      </c>
      <c r="N836" s="1">
        <v>220300</v>
      </c>
      <c r="O836" s="1">
        <f t="shared" si="84"/>
        <v>0</v>
      </c>
      <c r="P836" s="4">
        <f t="shared" si="85"/>
        <v>5168.2380000000003</v>
      </c>
      <c r="Q836" s="4">
        <f t="shared" si="86"/>
        <v>5328.0804123711341</v>
      </c>
      <c r="R836" s="2"/>
      <c r="T836" s="3">
        <f t="shared" si="87"/>
        <v>0</v>
      </c>
      <c r="U836" s="3">
        <f t="shared" si="89"/>
        <v>853.2336290294196</v>
      </c>
      <c r="V836" s="3">
        <f t="shared" si="90"/>
        <v>853.2336290294196</v>
      </c>
      <c r="X836" s="3">
        <f t="shared" si="88"/>
        <v>23.46</v>
      </c>
    </row>
    <row r="837" spans="1:24" x14ac:dyDescent="0.2">
      <c r="A837">
        <v>129</v>
      </c>
      <c r="B837" t="s">
        <v>25</v>
      </c>
      <c r="C837" t="s">
        <v>26</v>
      </c>
      <c r="D837">
        <v>1.3</v>
      </c>
      <c r="E837">
        <v>1010</v>
      </c>
      <c r="F837" t="s">
        <v>16</v>
      </c>
      <c r="G837" t="s">
        <v>17</v>
      </c>
      <c r="H837">
        <v>1</v>
      </c>
      <c r="I837">
        <v>2016</v>
      </c>
      <c r="J837" s="1">
        <v>170700</v>
      </c>
      <c r="K837" s="1">
        <v>124600</v>
      </c>
      <c r="L837" s="1">
        <v>295300</v>
      </c>
      <c r="M837" s="1">
        <v>295300</v>
      </c>
      <c r="N837" s="1">
        <v>295300</v>
      </c>
      <c r="O837" s="1">
        <f t="shared" si="84"/>
        <v>0</v>
      </c>
      <c r="P837" s="4">
        <f t="shared" si="85"/>
        <v>6927.7380000000003</v>
      </c>
      <c r="Q837" s="4">
        <f t="shared" si="86"/>
        <v>5329.0292307692307</v>
      </c>
      <c r="R837" s="2"/>
      <c r="T837" s="3">
        <f t="shared" si="87"/>
        <v>0</v>
      </c>
      <c r="U837" s="3">
        <f t="shared" si="89"/>
        <v>1143.7126221170568</v>
      </c>
      <c r="V837" s="3">
        <f t="shared" si="90"/>
        <v>1143.7126221170568</v>
      </c>
      <c r="X837" s="3">
        <f t="shared" si="88"/>
        <v>23.46</v>
      </c>
    </row>
    <row r="838" spans="1:24" x14ac:dyDescent="0.2">
      <c r="A838">
        <v>501</v>
      </c>
      <c r="B838" t="s">
        <v>823</v>
      </c>
      <c r="C838" t="s">
        <v>824</v>
      </c>
      <c r="D838">
        <v>0.96</v>
      </c>
      <c r="E838">
        <v>1013</v>
      </c>
      <c r="F838" t="s">
        <v>246</v>
      </c>
      <c r="G838" t="s">
        <v>98</v>
      </c>
      <c r="H838">
        <v>1</v>
      </c>
      <c r="I838">
        <v>2016</v>
      </c>
      <c r="J838" s="1">
        <v>65000</v>
      </c>
      <c r="K838" s="1">
        <v>159200</v>
      </c>
      <c r="L838" s="1">
        <v>224200</v>
      </c>
      <c r="M838" s="1">
        <v>224200</v>
      </c>
      <c r="N838" s="1">
        <v>224200</v>
      </c>
      <c r="O838" s="1">
        <f t="shared" ref="O838:O901" si="91">N838-M838</f>
        <v>0</v>
      </c>
      <c r="P838" s="4">
        <f t="shared" ref="P838:P901" si="92">N838/1000*S$5</f>
        <v>5259.732</v>
      </c>
      <c r="Q838" s="4">
        <f t="shared" ref="Q838:Q901" si="93">IF(OR(P838=0, D838=0),"-",P838/D838)</f>
        <v>5478.8874999999998</v>
      </c>
      <c r="R838" s="2"/>
      <c r="T838" s="3">
        <f t="shared" ref="T838:T901" si="94">S$3*(O838/1000)</f>
        <v>0</v>
      </c>
      <c r="U838" s="3">
        <f t="shared" si="89"/>
        <v>868.33853666997663</v>
      </c>
      <c r="V838" s="3">
        <f t="shared" si="90"/>
        <v>868.33853666997663</v>
      </c>
      <c r="X838" s="3">
        <f t="shared" ref="X838:X901" si="95">P838/(M838/1000)</f>
        <v>23.46</v>
      </c>
    </row>
    <row r="839" spans="1:24" x14ac:dyDescent="0.2">
      <c r="A839">
        <v>232</v>
      </c>
      <c r="B839" t="s">
        <v>166</v>
      </c>
      <c r="C839" t="s">
        <v>167</v>
      </c>
      <c r="D839">
        <v>0.45</v>
      </c>
      <c r="E839">
        <v>1010</v>
      </c>
      <c r="F839" t="s">
        <v>16</v>
      </c>
      <c r="G839" t="s">
        <v>98</v>
      </c>
      <c r="H839">
        <v>1</v>
      </c>
      <c r="I839">
        <v>2016</v>
      </c>
      <c r="J839" s="1">
        <v>54200</v>
      </c>
      <c r="K839" s="1">
        <v>52500</v>
      </c>
      <c r="L839" s="1">
        <v>106700</v>
      </c>
      <c r="M839" s="1">
        <v>106700</v>
      </c>
      <c r="N839" s="1">
        <v>106700</v>
      </c>
      <c r="O839" s="1">
        <f t="shared" si="91"/>
        <v>0</v>
      </c>
      <c r="P839" s="4">
        <f t="shared" si="92"/>
        <v>2503.1820000000002</v>
      </c>
      <c r="Q839" s="4">
        <f t="shared" si="93"/>
        <v>5562.626666666667</v>
      </c>
      <c r="R839" s="2"/>
      <c r="T839" s="3">
        <f t="shared" si="94"/>
        <v>0</v>
      </c>
      <c r="U839" s="3">
        <f t="shared" ref="U839:U902" si="96">U$5*(N839/1000)</f>
        <v>413.25478083267848</v>
      </c>
      <c r="V839" s="3">
        <f t="shared" ref="V839:V902" si="97">T839+U839</f>
        <v>413.25478083267848</v>
      </c>
      <c r="X839" s="3">
        <f t="shared" si="95"/>
        <v>23.46</v>
      </c>
    </row>
    <row r="840" spans="1:24" x14ac:dyDescent="0.2">
      <c r="A840">
        <v>484</v>
      </c>
      <c r="B840" t="s">
        <v>803</v>
      </c>
      <c r="C840" t="s">
        <v>804</v>
      </c>
      <c r="D840">
        <v>2.2999999999999998</v>
      </c>
      <c r="E840">
        <v>1010</v>
      </c>
      <c r="F840" t="s">
        <v>16</v>
      </c>
      <c r="G840" t="s">
        <v>98</v>
      </c>
      <c r="H840">
        <v>1</v>
      </c>
      <c r="I840">
        <v>2016</v>
      </c>
      <c r="J840" s="1">
        <v>387300</v>
      </c>
      <c r="K840" s="1">
        <v>164200</v>
      </c>
      <c r="L840" s="1">
        <v>551500</v>
      </c>
      <c r="M840" s="1">
        <v>551500</v>
      </c>
      <c r="N840" s="1">
        <v>551500</v>
      </c>
      <c r="O840" s="1">
        <f t="shared" si="91"/>
        <v>0</v>
      </c>
      <c r="P840" s="4">
        <f t="shared" si="92"/>
        <v>12938.19</v>
      </c>
      <c r="Q840" s="4">
        <f t="shared" si="93"/>
        <v>5625.3000000000011</v>
      </c>
      <c r="R840" s="2"/>
      <c r="T840" s="3">
        <f t="shared" si="94"/>
        <v>0</v>
      </c>
      <c r="U840" s="3">
        <f t="shared" si="96"/>
        <v>2135.9888625044255</v>
      </c>
      <c r="V840" s="3">
        <f t="shared" si="97"/>
        <v>2135.9888625044255</v>
      </c>
      <c r="X840" s="3">
        <f t="shared" si="95"/>
        <v>23.46</v>
      </c>
    </row>
    <row r="841" spans="1:24" x14ac:dyDescent="0.2">
      <c r="A841">
        <v>236</v>
      </c>
      <c r="B841" t="s">
        <v>172</v>
      </c>
      <c r="C841" t="s">
        <v>173</v>
      </c>
      <c r="D841">
        <v>0.91</v>
      </c>
      <c r="E841">
        <v>1010</v>
      </c>
      <c r="F841" t="s">
        <v>16</v>
      </c>
      <c r="G841" t="s">
        <v>98</v>
      </c>
      <c r="H841">
        <v>1</v>
      </c>
      <c r="I841">
        <v>2016</v>
      </c>
      <c r="J841" s="1">
        <v>152400</v>
      </c>
      <c r="K841" s="1">
        <v>67800</v>
      </c>
      <c r="L841" s="1">
        <v>220200</v>
      </c>
      <c r="M841" s="1">
        <v>220200</v>
      </c>
      <c r="N841" s="1">
        <v>220200</v>
      </c>
      <c r="O841" s="1">
        <f t="shared" si="91"/>
        <v>0</v>
      </c>
      <c r="P841" s="4">
        <f t="shared" si="92"/>
        <v>5165.8919999999998</v>
      </c>
      <c r="Q841" s="4">
        <f t="shared" si="93"/>
        <v>5676.8043956043948</v>
      </c>
      <c r="R841" s="2"/>
      <c r="T841" s="3">
        <f t="shared" si="94"/>
        <v>0</v>
      </c>
      <c r="U841" s="3">
        <f t="shared" si="96"/>
        <v>852.84632370530267</v>
      </c>
      <c r="V841" s="3">
        <f t="shared" si="97"/>
        <v>852.84632370530267</v>
      </c>
      <c r="X841" s="3">
        <f t="shared" si="95"/>
        <v>23.46</v>
      </c>
    </row>
    <row r="842" spans="1:24" x14ac:dyDescent="0.2">
      <c r="A842">
        <v>317</v>
      </c>
      <c r="B842" t="s">
        <v>1970</v>
      </c>
      <c r="C842" t="s">
        <v>1971</v>
      </c>
      <c r="D842">
        <v>2</v>
      </c>
      <c r="E842">
        <v>1010</v>
      </c>
      <c r="F842" t="s">
        <v>16</v>
      </c>
      <c r="H842">
        <v>1</v>
      </c>
      <c r="I842">
        <v>2016</v>
      </c>
      <c r="J842" s="1">
        <v>361600</v>
      </c>
      <c r="K842" s="1">
        <v>127700</v>
      </c>
      <c r="L842" s="1">
        <v>489300</v>
      </c>
      <c r="M842" s="1">
        <v>489300</v>
      </c>
      <c r="N842" s="1">
        <v>489300</v>
      </c>
      <c r="O842" s="1">
        <f t="shared" si="91"/>
        <v>0</v>
      </c>
      <c r="P842" s="4">
        <f t="shared" si="92"/>
        <v>11478.978000000001</v>
      </c>
      <c r="Q842" s="4">
        <f t="shared" si="93"/>
        <v>5739.4890000000005</v>
      </c>
      <c r="R842" s="2"/>
      <c r="T842" s="3">
        <f t="shared" si="94"/>
        <v>0</v>
      </c>
      <c r="U842" s="3">
        <f t="shared" si="96"/>
        <v>1895.0849509037448</v>
      </c>
      <c r="V842" s="3">
        <f t="shared" si="97"/>
        <v>1895.0849509037448</v>
      </c>
      <c r="X842" s="3">
        <f t="shared" si="95"/>
        <v>23.46</v>
      </c>
    </row>
    <row r="843" spans="1:24" x14ac:dyDescent="0.2">
      <c r="A843">
        <v>27</v>
      </c>
      <c r="B843" t="s">
        <v>2056</v>
      </c>
      <c r="C843" t="s">
        <v>2057</v>
      </c>
      <c r="D843">
        <v>2.08</v>
      </c>
      <c r="E843">
        <v>1010</v>
      </c>
      <c r="F843" t="s">
        <v>16</v>
      </c>
      <c r="G843" t="s">
        <v>17</v>
      </c>
      <c r="H843">
        <v>1</v>
      </c>
      <c r="I843">
        <v>2016</v>
      </c>
      <c r="J843" s="1">
        <v>325200</v>
      </c>
      <c r="K843" s="1">
        <v>184600</v>
      </c>
      <c r="L843" s="1">
        <v>509800</v>
      </c>
      <c r="M843" s="1">
        <v>509800</v>
      </c>
      <c r="N843" s="1">
        <v>509800</v>
      </c>
      <c r="O843" s="1">
        <f t="shared" si="91"/>
        <v>0</v>
      </c>
      <c r="P843" s="4">
        <f t="shared" si="92"/>
        <v>11959.908000000001</v>
      </c>
      <c r="Q843" s="4">
        <f t="shared" si="93"/>
        <v>5749.9557692307699</v>
      </c>
      <c r="R843" s="2"/>
      <c r="T843" s="3">
        <f t="shared" si="94"/>
        <v>0</v>
      </c>
      <c r="U843" s="3">
        <f t="shared" si="96"/>
        <v>1974.4825423476991</v>
      </c>
      <c r="V843" s="3">
        <f t="shared" si="97"/>
        <v>1974.4825423476991</v>
      </c>
      <c r="X843" s="3">
        <f t="shared" si="95"/>
        <v>23.46</v>
      </c>
    </row>
    <row r="844" spans="1:24" x14ac:dyDescent="0.2">
      <c r="A844">
        <v>1382</v>
      </c>
      <c r="B844" t="s">
        <v>1844</v>
      </c>
      <c r="C844" t="s">
        <v>1845</v>
      </c>
      <c r="D844">
        <v>3.6</v>
      </c>
      <c r="E844">
        <v>1010</v>
      </c>
      <c r="F844" t="s">
        <v>16</v>
      </c>
      <c r="H844">
        <v>1</v>
      </c>
      <c r="I844">
        <v>2016</v>
      </c>
      <c r="J844" s="1">
        <v>495200</v>
      </c>
      <c r="K844" s="1">
        <v>390700</v>
      </c>
      <c r="L844" s="1">
        <v>885900</v>
      </c>
      <c r="M844" s="1">
        <v>885900</v>
      </c>
      <c r="N844" s="1">
        <v>885900</v>
      </c>
      <c r="O844" s="1">
        <f t="shared" si="91"/>
        <v>0</v>
      </c>
      <c r="P844" s="4">
        <f t="shared" si="92"/>
        <v>20783.214</v>
      </c>
      <c r="Q844" s="4">
        <f t="shared" si="93"/>
        <v>5773.1149999999998</v>
      </c>
      <c r="R844" s="2"/>
      <c r="T844" s="3">
        <f t="shared" si="94"/>
        <v>0</v>
      </c>
      <c r="U844" s="3">
        <f t="shared" si="96"/>
        <v>3431.13786635117</v>
      </c>
      <c r="V844" s="3">
        <f t="shared" si="97"/>
        <v>3431.13786635117</v>
      </c>
      <c r="X844" s="3">
        <f t="shared" si="95"/>
        <v>23.46</v>
      </c>
    </row>
    <row r="845" spans="1:24" x14ac:dyDescent="0.2">
      <c r="A845">
        <v>1071</v>
      </c>
      <c r="B845" t="s">
        <v>1111</v>
      </c>
      <c r="C845" t="s">
        <v>1112</v>
      </c>
      <c r="D845">
        <v>2.2599999999999998</v>
      </c>
      <c r="E845">
        <v>1010</v>
      </c>
      <c r="F845" t="s">
        <v>16</v>
      </c>
      <c r="G845" t="s">
        <v>98</v>
      </c>
      <c r="H845">
        <v>1</v>
      </c>
      <c r="I845">
        <v>2016</v>
      </c>
      <c r="J845" s="1">
        <v>452100</v>
      </c>
      <c r="K845" s="1">
        <v>106500</v>
      </c>
      <c r="L845" s="1">
        <v>558600</v>
      </c>
      <c r="M845" s="1">
        <v>558600</v>
      </c>
      <c r="N845" s="1">
        <v>558600</v>
      </c>
      <c r="O845" s="1">
        <f t="shared" si="91"/>
        <v>0</v>
      </c>
      <c r="P845" s="4">
        <f t="shared" si="92"/>
        <v>13104.756000000001</v>
      </c>
      <c r="Q845" s="4">
        <f t="shared" si="93"/>
        <v>5798.5646017699128</v>
      </c>
      <c r="R845" s="2"/>
      <c r="T845" s="3">
        <f t="shared" si="94"/>
        <v>0</v>
      </c>
      <c r="U845" s="3">
        <f t="shared" si="96"/>
        <v>2163.4875405167218</v>
      </c>
      <c r="V845" s="3">
        <f t="shared" si="97"/>
        <v>2163.4875405167218</v>
      </c>
      <c r="X845" s="3">
        <f t="shared" si="95"/>
        <v>23.46</v>
      </c>
    </row>
    <row r="846" spans="1:24" x14ac:dyDescent="0.2">
      <c r="A846">
        <v>942</v>
      </c>
      <c r="B846" t="s">
        <v>1627</v>
      </c>
      <c r="C846" t="s">
        <v>1628</v>
      </c>
      <c r="D846">
        <v>2.41</v>
      </c>
      <c r="E846">
        <v>1010</v>
      </c>
      <c r="F846" t="s">
        <v>16</v>
      </c>
      <c r="G846" t="s">
        <v>98</v>
      </c>
      <c r="H846">
        <v>1</v>
      </c>
      <c r="I846">
        <v>2016</v>
      </c>
      <c r="J846" s="1">
        <v>377500</v>
      </c>
      <c r="K846" s="1">
        <v>222300</v>
      </c>
      <c r="L846" s="1">
        <v>599800</v>
      </c>
      <c r="M846" s="1">
        <v>599800</v>
      </c>
      <c r="N846" s="1">
        <v>599800</v>
      </c>
      <c r="O846" s="1">
        <f t="shared" si="91"/>
        <v>0</v>
      </c>
      <c r="P846" s="4">
        <f t="shared" si="92"/>
        <v>14071.307999999999</v>
      </c>
      <c r="Q846" s="4">
        <f t="shared" si="93"/>
        <v>5838.7170124481318</v>
      </c>
      <c r="R846" s="2"/>
      <c r="T846" s="3">
        <f t="shared" si="94"/>
        <v>0</v>
      </c>
      <c r="U846" s="3">
        <f t="shared" si="96"/>
        <v>2323.0573340528636</v>
      </c>
      <c r="V846" s="3">
        <f t="shared" si="97"/>
        <v>2323.0573340528636</v>
      </c>
      <c r="X846" s="3">
        <f t="shared" si="95"/>
        <v>23.46</v>
      </c>
    </row>
    <row r="847" spans="1:24" x14ac:dyDescent="0.2">
      <c r="A847">
        <v>400</v>
      </c>
      <c r="B847" t="s">
        <v>705</v>
      </c>
      <c r="C847" t="s">
        <v>706</v>
      </c>
      <c r="D847">
        <v>1.8</v>
      </c>
      <c r="E847">
        <v>1040</v>
      </c>
      <c r="F847" t="s">
        <v>289</v>
      </c>
      <c r="G847" t="s">
        <v>98</v>
      </c>
      <c r="H847">
        <v>1</v>
      </c>
      <c r="I847">
        <v>2016</v>
      </c>
      <c r="J847" s="1">
        <v>312500</v>
      </c>
      <c r="K847" s="1">
        <v>136600</v>
      </c>
      <c r="L847" s="1">
        <v>449100</v>
      </c>
      <c r="M847" s="1">
        <v>449100</v>
      </c>
      <c r="N847" s="1">
        <v>449100</v>
      </c>
      <c r="O847" s="1">
        <f t="shared" si="91"/>
        <v>0</v>
      </c>
      <c r="P847" s="4">
        <f t="shared" si="92"/>
        <v>10535.886</v>
      </c>
      <c r="Q847" s="4">
        <f t="shared" si="93"/>
        <v>5853.27</v>
      </c>
      <c r="R847" s="2"/>
      <c r="T847" s="3">
        <f t="shared" si="94"/>
        <v>0</v>
      </c>
      <c r="U847" s="3">
        <f t="shared" si="96"/>
        <v>1739.3882106087715</v>
      </c>
      <c r="V847" s="3">
        <f t="shared" si="97"/>
        <v>1739.3882106087715</v>
      </c>
      <c r="X847" s="3">
        <f t="shared" si="95"/>
        <v>23.46</v>
      </c>
    </row>
    <row r="848" spans="1:24" x14ac:dyDescent="0.2">
      <c r="A848">
        <v>391</v>
      </c>
      <c r="B848" t="s">
        <v>691</v>
      </c>
      <c r="C848" t="s">
        <v>692</v>
      </c>
      <c r="D848">
        <v>1.3</v>
      </c>
      <c r="E848">
        <v>1013</v>
      </c>
      <c r="F848" t="s">
        <v>246</v>
      </c>
      <c r="G848" t="s">
        <v>98</v>
      </c>
      <c r="H848">
        <v>1</v>
      </c>
      <c r="I848">
        <v>2016</v>
      </c>
      <c r="J848" s="1">
        <v>78600</v>
      </c>
      <c r="K848" s="1">
        <v>252200</v>
      </c>
      <c r="L848" s="1">
        <v>330800</v>
      </c>
      <c r="M848" s="1">
        <v>330800</v>
      </c>
      <c r="N848" s="1">
        <v>330800</v>
      </c>
      <c r="O848" s="1">
        <f t="shared" si="91"/>
        <v>0</v>
      </c>
      <c r="P848" s="4">
        <f t="shared" si="92"/>
        <v>7760.5680000000002</v>
      </c>
      <c r="Q848" s="4">
        <f t="shared" si="93"/>
        <v>5969.6676923076921</v>
      </c>
      <c r="R848" s="2"/>
      <c r="T848" s="3">
        <f t="shared" si="94"/>
        <v>0</v>
      </c>
      <c r="U848" s="3">
        <f t="shared" si="96"/>
        <v>1281.2060121785385</v>
      </c>
      <c r="V848" s="3">
        <f t="shared" si="97"/>
        <v>1281.2060121785385</v>
      </c>
      <c r="X848" s="3">
        <f t="shared" si="95"/>
        <v>23.46</v>
      </c>
    </row>
    <row r="849" spans="1:24" x14ac:dyDescent="0.2">
      <c r="A849">
        <v>830</v>
      </c>
      <c r="B849" t="s">
        <v>973</v>
      </c>
      <c r="C849" t="s">
        <v>974</v>
      </c>
      <c r="D849">
        <v>0.89</v>
      </c>
      <c r="E849">
        <v>1010</v>
      </c>
      <c r="F849" t="s">
        <v>16</v>
      </c>
      <c r="G849" t="s">
        <v>98</v>
      </c>
      <c r="H849">
        <v>1</v>
      </c>
      <c r="I849">
        <v>2016</v>
      </c>
      <c r="J849" s="1">
        <v>133400</v>
      </c>
      <c r="K849" s="1">
        <v>93400</v>
      </c>
      <c r="L849" s="1">
        <v>226800</v>
      </c>
      <c r="M849" s="1">
        <v>226800</v>
      </c>
      <c r="N849" s="1">
        <v>226800</v>
      </c>
      <c r="O849" s="1">
        <f t="shared" si="91"/>
        <v>0</v>
      </c>
      <c r="P849" s="4">
        <f t="shared" si="92"/>
        <v>5320.7280000000001</v>
      </c>
      <c r="Q849" s="4">
        <f t="shared" si="93"/>
        <v>5978.3460674157304</v>
      </c>
      <c r="R849" s="2"/>
      <c r="T849" s="3">
        <f t="shared" si="94"/>
        <v>0</v>
      </c>
      <c r="U849" s="3">
        <f t="shared" si="96"/>
        <v>878.40847509701484</v>
      </c>
      <c r="V849" s="3">
        <f t="shared" si="97"/>
        <v>878.40847509701484</v>
      </c>
      <c r="X849" s="3">
        <f t="shared" si="95"/>
        <v>23.46</v>
      </c>
    </row>
    <row r="850" spans="1:24" x14ac:dyDescent="0.2">
      <c r="A850">
        <v>167</v>
      </c>
      <c r="B850" t="s">
        <v>78</v>
      </c>
      <c r="C850" t="s">
        <v>79</v>
      </c>
      <c r="D850">
        <v>1.53</v>
      </c>
      <c r="E850">
        <v>101</v>
      </c>
      <c r="F850" t="s">
        <v>80</v>
      </c>
      <c r="G850" t="s">
        <v>17</v>
      </c>
      <c r="H850">
        <v>2</v>
      </c>
      <c r="I850">
        <v>2016</v>
      </c>
      <c r="J850" s="1">
        <v>279800</v>
      </c>
      <c r="K850" s="1">
        <v>110300</v>
      </c>
      <c r="L850" s="1">
        <v>390100</v>
      </c>
      <c r="M850" s="1">
        <v>390100</v>
      </c>
      <c r="N850" s="1">
        <v>390100</v>
      </c>
      <c r="O850" s="1">
        <f t="shared" si="91"/>
        <v>0</v>
      </c>
      <c r="P850" s="4">
        <f t="shared" si="92"/>
        <v>9151.746000000001</v>
      </c>
      <c r="Q850" s="4">
        <f t="shared" si="93"/>
        <v>5981.5333333333338</v>
      </c>
      <c r="R850" s="2"/>
      <c r="T850" s="3">
        <f t="shared" si="94"/>
        <v>0</v>
      </c>
      <c r="U850" s="3">
        <f t="shared" si="96"/>
        <v>1510.8780693798301</v>
      </c>
      <c r="V850" s="3">
        <f t="shared" si="97"/>
        <v>1510.8780693798301</v>
      </c>
      <c r="X850" s="3">
        <f t="shared" si="95"/>
        <v>23.46</v>
      </c>
    </row>
    <row r="851" spans="1:24" x14ac:dyDescent="0.2">
      <c r="A851">
        <v>337</v>
      </c>
      <c r="B851" t="s">
        <v>1184</v>
      </c>
      <c r="C851" t="s">
        <v>1185</v>
      </c>
      <c r="D851">
        <v>3</v>
      </c>
      <c r="E851">
        <v>1010</v>
      </c>
      <c r="F851" t="s">
        <v>16</v>
      </c>
      <c r="G851" t="s">
        <v>98</v>
      </c>
      <c r="H851">
        <v>2</v>
      </c>
      <c r="I851">
        <v>2016</v>
      </c>
      <c r="J851" s="1">
        <v>656400</v>
      </c>
      <c r="K851" s="1">
        <v>120600</v>
      </c>
      <c r="L851" s="1">
        <v>777000</v>
      </c>
      <c r="M851" s="1">
        <v>777000</v>
      </c>
      <c r="N851" s="1">
        <v>777000</v>
      </c>
      <c r="O851" s="1">
        <f t="shared" si="91"/>
        <v>0</v>
      </c>
      <c r="P851" s="4">
        <f t="shared" si="92"/>
        <v>18228.420000000002</v>
      </c>
      <c r="Q851" s="4">
        <f t="shared" si="93"/>
        <v>6076.14</v>
      </c>
      <c r="R851" s="2"/>
      <c r="T851" s="3">
        <f t="shared" si="94"/>
        <v>0</v>
      </c>
      <c r="U851" s="3">
        <f t="shared" si="96"/>
        <v>3009.3623683879209</v>
      </c>
      <c r="V851" s="3">
        <f t="shared" si="97"/>
        <v>3009.3623683879209</v>
      </c>
      <c r="X851" s="3">
        <f t="shared" si="95"/>
        <v>23.46</v>
      </c>
    </row>
    <row r="852" spans="1:24" x14ac:dyDescent="0.2">
      <c r="A852">
        <v>395</v>
      </c>
      <c r="B852" t="s">
        <v>697</v>
      </c>
      <c r="C852" t="s">
        <v>698</v>
      </c>
      <c r="D852">
        <v>2.33</v>
      </c>
      <c r="E852">
        <v>1013</v>
      </c>
      <c r="F852" t="s">
        <v>246</v>
      </c>
      <c r="G852" t="s">
        <v>98</v>
      </c>
      <c r="H852">
        <v>1</v>
      </c>
      <c r="I852">
        <v>2016</v>
      </c>
      <c r="J852" s="1">
        <v>289500</v>
      </c>
      <c r="K852" s="1">
        <v>314100</v>
      </c>
      <c r="L852" s="1">
        <v>603600</v>
      </c>
      <c r="M852" s="1">
        <v>603600</v>
      </c>
      <c r="N852" s="1">
        <v>603600</v>
      </c>
      <c r="O852" s="1">
        <f t="shared" si="91"/>
        <v>0</v>
      </c>
      <c r="P852" s="4">
        <f t="shared" si="92"/>
        <v>14160.456000000002</v>
      </c>
      <c r="Q852" s="4">
        <f t="shared" si="93"/>
        <v>6077.4489270386275</v>
      </c>
      <c r="R852" s="2"/>
      <c r="T852" s="3">
        <f t="shared" si="94"/>
        <v>0</v>
      </c>
      <c r="U852" s="3">
        <f t="shared" si="96"/>
        <v>2337.7749363693038</v>
      </c>
      <c r="V852" s="3">
        <f t="shared" si="97"/>
        <v>2337.7749363693038</v>
      </c>
      <c r="X852" s="3">
        <f t="shared" si="95"/>
        <v>23.46</v>
      </c>
    </row>
    <row r="853" spans="1:24" x14ac:dyDescent="0.2">
      <c r="A853">
        <v>100722</v>
      </c>
      <c r="B853" t="s">
        <v>1148</v>
      </c>
      <c r="C853" t="s">
        <v>1149</v>
      </c>
      <c r="D853">
        <v>1.7</v>
      </c>
      <c r="E853">
        <v>1010</v>
      </c>
      <c r="F853" t="s">
        <v>16</v>
      </c>
      <c r="G853" t="s">
        <v>98</v>
      </c>
      <c r="H853">
        <v>1</v>
      </c>
      <c r="I853">
        <v>2016</v>
      </c>
      <c r="J853" s="1">
        <v>248500</v>
      </c>
      <c r="K853" s="1">
        <v>192600</v>
      </c>
      <c r="L853" s="1">
        <v>441100</v>
      </c>
      <c r="M853" s="1">
        <v>441100</v>
      </c>
      <c r="N853" s="1">
        <v>441100</v>
      </c>
      <c r="O853" s="1">
        <f t="shared" si="91"/>
        <v>0</v>
      </c>
      <c r="P853" s="4">
        <f t="shared" si="92"/>
        <v>10348.206</v>
      </c>
      <c r="Q853" s="4">
        <f t="shared" si="93"/>
        <v>6087.18</v>
      </c>
      <c r="R853" s="2"/>
      <c r="T853" s="3">
        <f t="shared" si="94"/>
        <v>0</v>
      </c>
      <c r="U853" s="3">
        <f t="shared" si="96"/>
        <v>1708.4037846794236</v>
      </c>
      <c r="V853" s="3">
        <f t="shared" si="97"/>
        <v>1708.4037846794236</v>
      </c>
      <c r="X853" s="3">
        <f t="shared" si="95"/>
        <v>23.46</v>
      </c>
    </row>
    <row r="854" spans="1:24" x14ac:dyDescent="0.2">
      <c r="A854">
        <v>260</v>
      </c>
      <c r="B854" t="s">
        <v>344</v>
      </c>
      <c r="C854" t="s">
        <v>345</v>
      </c>
      <c r="D854">
        <v>0.83</v>
      </c>
      <c r="E854">
        <v>1010</v>
      </c>
      <c r="F854" t="s">
        <v>16</v>
      </c>
      <c r="G854" t="s">
        <v>98</v>
      </c>
      <c r="H854">
        <v>1</v>
      </c>
      <c r="I854">
        <v>2016</v>
      </c>
      <c r="J854" s="1">
        <v>61100</v>
      </c>
      <c r="K854" s="1">
        <v>157300</v>
      </c>
      <c r="L854" s="1">
        <v>218400</v>
      </c>
      <c r="M854" s="1">
        <v>218400</v>
      </c>
      <c r="N854" s="1">
        <v>218400</v>
      </c>
      <c r="O854" s="1">
        <f t="shared" si="91"/>
        <v>0</v>
      </c>
      <c r="P854" s="4">
        <f t="shared" si="92"/>
        <v>5123.6640000000007</v>
      </c>
      <c r="Q854" s="4">
        <f t="shared" si="93"/>
        <v>6173.0891566265072</v>
      </c>
      <c r="R854" s="2"/>
      <c r="T854" s="3">
        <f t="shared" si="94"/>
        <v>0</v>
      </c>
      <c r="U854" s="3">
        <f t="shared" si="96"/>
        <v>845.87482787119939</v>
      </c>
      <c r="V854" s="3">
        <f t="shared" si="97"/>
        <v>845.87482787119939</v>
      </c>
      <c r="X854" s="3">
        <f t="shared" si="95"/>
        <v>23.46</v>
      </c>
    </row>
    <row r="855" spans="1:24" x14ac:dyDescent="0.2">
      <c r="A855">
        <v>77</v>
      </c>
      <c r="B855" t="s">
        <v>2003</v>
      </c>
      <c r="C855" t="s">
        <v>2004</v>
      </c>
      <c r="D855">
        <v>2.0699999999999998</v>
      </c>
      <c r="E855">
        <v>1010</v>
      </c>
      <c r="F855" t="s">
        <v>16</v>
      </c>
      <c r="G855" t="s">
        <v>17</v>
      </c>
      <c r="H855">
        <v>1</v>
      </c>
      <c r="I855">
        <v>2016</v>
      </c>
      <c r="J855" s="1">
        <v>338100</v>
      </c>
      <c r="K855" s="1">
        <v>206800</v>
      </c>
      <c r="L855" s="1">
        <v>544900</v>
      </c>
      <c r="M855" s="1">
        <v>544900</v>
      </c>
      <c r="N855" s="1">
        <v>544900</v>
      </c>
      <c r="O855" s="1">
        <f t="shared" si="91"/>
        <v>0</v>
      </c>
      <c r="P855" s="4">
        <f t="shared" si="92"/>
        <v>12783.353999999999</v>
      </c>
      <c r="Q855" s="4">
        <f t="shared" si="93"/>
        <v>6175.5333333333338</v>
      </c>
      <c r="R855" s="2"/>
      <c r="T855" s="3">
        <f t="shared" si="94"/>
        <v>0</v>
      </c>
      <c r="U855" s="3">
        <f t="shared" si="96"/>
        <v>2110.4267111127133</v>
      </c>
      <c r="V855" s="3">
        <f t="shared" si="97"/>
        <v>2110.4267111127133</v>
      </c>
      <c r="X855" s="3">
        <f t="shared" si="95"/>
        <v>23.46</v>
      </c>
    </row>
    <row r="856" spans="1:24" x14ac:dyDescent="0.2">
      <c r="A856">
        <v>233</v>
      </c>
      <c r="B856" t="s">
        <v>168</v>
      </c>
      <c r="C856" t="s">
        <v>169</v>
      </c>
      <c r="D856">
        <v>0.45</v>
      </c>
      <c r="E856">
        <v>1010</v>
      </c>
      <c r="F856" t="s">
        <v>16</v>
      </c>
      <c r="G856" t="s">
        <v>98</v>
      </c>
      <c r="H856">
        <v>1</v>
      </c>
      <c r="I856">
        <v>2016</v>
      </c>
      <c r="J856" s="1">
        <v>59900</v>
      </c>
      <c r="K856" s="1">
        <v>59000</v>
      </c>
      <c r="L856" s="1">
        <v>118900</v>
      </c>
      <c r="M856" s="1">
        <v>118900</v>
      </c>
      <c r="N856" s="1">
        <v>118900</v>
      </c>
      <c r="O856" s="1">
        <f t="shared" si="91"/>
        <v>0</v>
      </c>
      <c r="P856" s="4">
        <f t="shared" si="92"/>
        <v>2789.3940000000002</v>
      </c>
      <c r="Q856" s="4">
        <f t="shared" si="93"/>
        <v>6198.6533333333336</v>
      </c>
      <c r="R856" s="2"/>
      <c r="T856" s="3">
        <f t="shared" si="94"/>
        <v>0</v>
      </c>
      <c r="U856" s="3">
        <f t="shared" si="96"/>
        <v>460.50603037493414</v>
      </c>
      <c r="V856" s="3">
        <f t="shared" si="97"/>
        <v>460.50603037493414</v>
      </c>
      <c r="X856" s="3">
        <f t="shared" si="95"/>
        <v>23.46</v>
      </c>
    </row>
    <row r="857" spans="1:24" x14ac:dyDescent="0.2">
      <c r="A857">
        <v>154</v>
      </c>
      <c r="B857" t="s">
        <v>65</v>
      </c>
      <c r="C857" t="s">
        <v>66</v>
      </c>
      <c r="D857">
        <v>0.52</v>
      </c>
      <c r="E857">
        <v>1010</v>
      </c>
      <c r="F857" t="s">
        <v>16</v>
      </c>
      <c r="G857" t="s">
        <v>17</v>
      </c>
      <c r="H857">
        <v>1</v>
      </c>
      <c r="I857">
        <v>2016</v>
      </c>
      <c r="J857" s="1">
        <v>66800</v>
      </c>
      <c r="K857" s="1">
        <v>72000</v>
      </c>
      <c r="L857" s="1">
        <v>138800</v>
      </c>
      <c r="M857" s="1">
        <v>138800</v>
      </c>
      <c r="N857" s="1">
        <v>138800</v>
      </c>
      <c r="O857" s="1">
        <f t="shared" si="91"/>
        <v>0</v>
      </c>
      <c r="P857" s="4">
        <f t="shared" si="92"/>
        <v>3256.2480000000005</v>
      </c>
      <c r="Q857" s="4">
        <f t="shared" si="93"/>
        <v>6262.0153846153853</v>
      </c>
      <c r="R857" s="2"/>
      <c r="T857" s="3">
        <f t="shared" si="94"/>
        <v>0</v>
      </c>
      <c r="U857" s="3">
        <f t="shared" si="96"/>
        <v>537.57978987418721</v>
      </c>
      <c r="V857" s="3">
        <f t="shared" si="97"/>
        <v>537.57978987418721</v>
      </c>
      <c r="X857" s="3">
        <f t="shared" si="95"/>
        <v>23.46</v>
      </c>
    </row>
    <row r="858" spans="1:24" x14ac:dyDescent="0.2">
      <c r="A858">
        <v>26</v>
      </c>
      <c r="B858" t="s">
        <v>229</v>
      </c>
      <c r="C858" t="s">
        <v>230</v>
      </c>
      <c r="D858">
        <v>1.1000000000000001</v>
      </c>
      <c r="E858">
        <v>1010</v>
      </c>
      <c r="F858" t="s">
        <v>16</v>
      </c>
      <c r="G858" t="s">
        <v>17</v>
      </c>
      <c r="H858">
        <v>1</v>
      </c>
      <c r="I858">
        <v>2016</v>
      </c>
      <c r="J858" s="1">
        <v>143500</v>
      </c>
      <c r="K858" s="1">
        <v>150400</v>
      </c>
      <c r="L858" s="1">
        <v>293900</v>
      </c>
      <c r="M858" s="1">
        <v>293900</v>
      </c>
      <c r="N858" s="1">
        <v>293900</v>
      </c>
      <c r="O858" s="1">
        <f t="shared" si="91"/>
        <v>0</v>
      </c>
      <c r="P858" s="4">
        <f t="shared" si="92"/>
        <v>6894.8939999999993</v>
      </c>
      <c r="Q858" s="4">
        <f t="shared" si="93"/>
        <v>6268.0854545454531</v>
      </c>
      <c r="R858" s="2"/>
      <c r="T858" s="3">
        <f t="shared" si="94"/>
        <v>0</v>
      </c>
      <c r="U858" s="3">
        <f t="shared" si="96"/>
        <v>1138.2903475794208</v>
      </c>
      <c r="V858" s="3">
        <f t="shared" si="97"/>
        <v>1138.2903475794208</v>
      </c>
      <c r="X858" s="3">
        <f t="shared" si="95"/>
        <v>23.46</v>
      </c>
    </row>
    <row r="859" spans="1:24" x14ac:dyDescent="0.2">
      <c r="A859">
        <v>81</v>
      </c>
      <c r="B859" t="s">
        <v>406</v>
      </c>
      <c r="C859" t="s">
        <v>407</v>
      </c>
      <c r="D859">
        <v>1.4</v>
      </c>
      <c r="E859">
        <v>130</v>
      </c>
      <c r="F859" t="s">
        <v>408</v>
      </c>
      <c r="G859" t="s">
        <v>17</v>
      </c>
      <c r="H859">
        <v>1</v>
      </c>
      <c r="I859">
        <v>2016</v>
      </c>
      <c r="J859" s="1">
        <v>119100</v>
      </c>
      <c r="K859" s="1">
        <v>255500</v>
      </c>
      <c r="L859" s="1">
        <v>374600</v>
      </c>
      <c r="M859" s="1">
        <v>374600</v>
      </c>
      <c r="N859" s="1">
        <v>374600</v>
      </c>
      <c r="O859" s="1">
        <f t="shared" si="91"/>
        <v>0</v>
      </c>
      <c r="P859" s="4">
        <f t="shared" si="92"/>
        <v>8788.116</v>
      </c>
      <c r="Q859" s="4">
        <f t="shared" si="93"/>
        <v>6277.2257142857143</v>
      </c>
      <c r="R859" s="2"/>
      <c r="T859" s="3">
        <f t="shared" si="94"/>
        <v>0</v>
      </c>
      <c r="U859" s="3">
        <f t="shared" si="96"/>
        <v>1450.8457441417186</v>
      </c>
      <c r="V859" s="3">
        <f t="shared" si="97"/>
        <v>1450.8457441417186</v>
      </c>
      <c r="X859" s="3">
        <f t="shared" si="95"/>
        <v>23.459999999999997</v>
      </c>
    </row>
    <row r="860" spans="1:24" x14ac:dyDescent="0.2">
      <c r="A860">
        <v>324</v>
      </c>
      <c r="B860" t="s">
        <v>677</v>
      </c>
      <c r="C860" t="s">
        <v>678</v>
      </c>
      <c r="D860">
        <v>1.5</v>
      </c>
      <c r="E860">
        <v>1010</v>
      </c>
      <c r="F860" t="s">
        <v>16</v>
      </c>
      <c r="G860" t="s">
        <v>98</v>
      </c>
      <c r="H860">
        <v>1</v>
      </c>
      <c r="I860">
        <v>2016</v>
      </c>
      <c r="J860" s="1">
        <v>303200</v>
      </c>
      <c r="K860" s="1">
        <v>99600</v>
      </c>
      <c r="L860" s="1">
        <v>402800</v>
      </c>
      <c r="M860" s="1">
        <v>402800</v>
      </c>
      <c r="N860" s="1">
        <v>402800</v>
      </c>
      <c r="O860" s="1">
        <f t="shared" si="91"/>
        <v>0</v>
      </c>
      <c r="P860" s="4">
        <f t="shared" si="92"/>
        <v>9449.6880000000001</v>
      </c>
      <c r="Q860" s="4">
        <f t="shared" si="93"/>
        <v>6299.7920000000004</v>
      </c>
      <c r="R860" s="2"/>
      <c r="T860" s="3">
        <f t="shared" si="94"/>
        <v>0</v>
      </c>
      <c r="U860" s="3">
        <f t="shared" si="96"/>
        <v>1560.0658455426701</v>
      </c>
      <c r="V860" s="3">
        <f t="shared" si="97"/>
        <v>1560.0658455426701</v>
      </c>
      <c r="X860" s="3">
        <f t="shared" si="95"/>
        <v>23.46</v>
      </c>
    </row>
    <row r="861" spans="1:24" x14ac:dyDescent="0.2">
      <c r="A861">
        <v>288</v>
      </c>
      <c r="B861" t="s">
        <v>550</v>
      </c>
      <c r="C861" t="s">
        <v>551</v>
      </c>
      <c r="D861">
        <v>1.9</v>
      </c>
      <c r="E861">
        <v>1013</v>
      </c>
      <c r="F861" t="s">
        <v>246</v>
      </c>
      <c r="G861" t="s">
        <v>98</v>
      </c>
      <c r="H861">
        <v>1</v>
      </c>
      <c r="I861">
        <v>2016</v>
      </c>
      <c r="J861" s="1">
        <v>204100</v>
      </c>
      <c r="K861" s="1">
        <v>307200</v>
      </c>
      <c r="L861" s="1">
        <v>511300</v>
      </c>
      <c r="M861" s="1">
        <v>511300</v>
      </c>
      <c r="N861" s="1">
        <v>511300</v>
      </c>
      <c r="O861" s="1">
        <f t="shared" si="91"/>
        <v>0</v>
      </c>
      <c r="P861" s="4">
        <f t="shared" si="92"/>
        <v>11995.098</v>
      </c>
      <c r="Q861" s="4">
        <f t="shared" si="93"/>
        <v>6313.2094736842109</v>
      </c>
      <c r="R861" s="2"/>
      <c r="T861" s="3">
        <f t="shared" si="94"/>
        <v>0</v>
      </c>
      <c r="U861" s="3">
        <f t="shared" si="96"/>
        <v>1980.2921222094517</v>
      </c>
      <c r="V861" s="3">
        <f t="shared" si="97"/>
        <v>1980.2921222094517</v>
      </c>
      <c r="X861" s="3">
        <f t="shared" si="95"/>
        <v>23.46</v>
      </c>
    </row>
    <row r="862" spans="1:24" x14ac:dyDescent="0.2">
      <c r="A862">
        <v>1121</v>
      </c>
      <c r="B862" t="s">
        <v>2167</v>
      </c>
      <c r="C862" t="s">
        <v>2168</v>
      </c>
      <c r="D862">
        <v>1.1000000000000001</v>
      </c>
      <c r="E862">
        <v>1010</v>
      </c>
      <c r="F862" t="s">
        <v>16</v>
      </c>
      <c r="G862" t="s">
        <v>98</v>
      </c>
      <c r="H862">
        <v>1</v>
      </c>
      <c r="I862">
        <v>2016</v>
      </c>
      <c r="J862" s="1">
        <v>195500</v>
      </c>
      <c r="K862" s="1">
        <v>102800</v>
      </c>
      <c r="L862" s="1">
        <v>298300</v>
      </c>
      <c r="M862" s="1">
        <v>298300</v>
      </c>
      <c r="N862" s="1">
        <v>298300</v>
      </c>
      <c r="O862" s="1">
        <f t="shared" si="91"/>
        <v>0</v>
      </c>
      <c r="P862" s="4">
        <f t="shared" si="92"/>
        <v>6998.1180000000004</v>
      </c>
      <c r="Q862" s="4">
        <f t="shared" si="93"/>
        <v>6361.9254545454542</v>
      </c>
      <c r="R862" s="2"/>
      <c r="T862" s="3">
        <f t="shared" si="94"/>
        <v>0</v>
      </c>
      <c r="U862" s="3">
        <f t="shared" si="96"/>
        <v>1155.3317818405621</v>
      </c>
      <c r="V862" s="3">
        <f t="shared" si="97"/>
        <v>1155.3317818405621</v>
      </c>
      <c r="X862" s="3">
        <f t="shared" si="95"/>
        <v>23.46</v>
      </c>
    </row>
    <row r="863" spans="1:24" x14ac:dyDescent="0.2">
      <c r="A863">
        <v>339</v>
      </c>
      <c r="B863" t="s">
        <v>1224</v>
      </c>
      <c r="C863" t="s">
        <v>1225</v>
      </c>
      <c r="D863">
        <v>0.95</v>
      </c>
      <c r="E863">
        <v>1010</v>
      </c>
      <c r="F863" t="s">
        <v>16</v>
      </c>
      <c r="G863" t="s">
        <v>98</v>
      </c>
      <c r="H863">
        <v>1</v>
      </c>
      <c r="I863">
        <v>2016</v>
      </c>
      <c r="J863" s="1">
        <v>170300</v>
      </c>
      <c r="K863" s="1">
        <v>89400</v>
      </c>
      <c r="L863" s="1">
        <v>259700</v>
      </c>
      <c r="M863" s="1">
        <v>259700</v>
      </c>
      <c r="N863" s="1">
        <v>259700</v>
      </c>
      <c r="O863" s="1">
        <f t="shared" si="91"/>
        <v>0</v>
      </c>
      <c r="P863" s="4">
        <f t="shared" si="92"/>
        <v>6092.5619999999999</v>
      </c>
      <c r="Q863" s="4">
        <f t="shared" si="93"/>
        <v>6413.2231578947367</v>
      </c>
      <c r="R863" s="2"/>
      <c r="T863" s="3">
        <f t="shared" si="94"/>
        <v>0</v>
      </c>
      <c r="U863" s="3">
        <f t="shared" si="96"/>
        <v>1005.8319267314582</v>
      </c>
      <c r="V863" s="3">
        <f t="shared" si="97"/>
        <v>1005.8319267314582</v>
      </c>
      <c r="X863" s="3">
        <f t="shared" si="95"/>
        <v>23.46</v>
      </c>
    </row>
    <row r="864" spans="1:24" x14ac:dyDescent="0.2">
      <c r="A864">
        <v>488</v>
      </c>
      <c r="B864" t="s">
        <v>810</v>
      </c>
      <c r="C864" t="s">
        <v>811</v>
      </c>
      <c r="D864">
        <v>1.78</v>
      </c>
      <c r="E864">
        <v>1010</v>
      </c>
      <c r="F864" t="s">
        <v>16</v>
      </c>
      <c r="G864" t="s">
        <v>98</v>
      </c>
      <c r="H864">
        <v>1</v>
      </c>
      <c r="I864">
        <v>2016</v>
      </c>
      <c r="J864" s="1">
        <v>228000</v>
      </c>
      <c r="K864" s="1">
        <v>265200</v>
      </c>
      <c r="L864" s="1">
        <v>493200</v>
      </c>
      <c r="M864" s="1">
        <v>493200</v>
      </c>
      <c r="N864" s="1">
        <v>493200</v>
      </c>
      <c r="O864" s="1">
        <f t="shared" si="91"/>
        <v>0</v>
      </c>
      <c r="P864" s="4">
        <f t="shared" si="92"/>
        <v>11570.472</v>
      </c>
      <c r="Q864" s="4">
        <f t="shared" si="93"/>
        <v>6500.2651685393257</v>
      </c>
      <c r="R864" s="2"/>
      <c r="T864" s="3">
        <f t="shared" si="94"/>
        <v>0</v>
      </c>
      <c r="U864" s="3">
        <f t="shared" si="96"/>
        <v>1910.1898585443018</v>
      </c>
      <c r="V864" s="3">
        <f t="shared" si="97"/>
        <v>1910.1898585443018</v>
      </c>
      <c r="X864" s="3">
        <f t="shared" si="95"/>
        <v>23.46</v>
      </c>
    </row>
    <row r="865" spans="1:24" x14ac:dyDescent="0.2">
      <c r="A865">
        <v>13</v>
      </c>
      <c r="B865" t="s">
        <v>212</v>
      </c>
      <c r="C865" t="s">
        <v>213</v>
      </c>
      <c r="D865">
        <v>1.6</v>
      </c>
      <c r="E865">
        <v>1010</v>
      </c>
      <c r="F865" t="s">
        <v>16</v>
      </c>
      <c r="G865" t="s">
        <v>17</v>
      </c>
      <c r="H865">
        <v>2</v>
      </c>
      <c r="I865">
        <v>2016</v>
      </c>
      <c r="J865" s="1">
        <v>257200</v>
      </c>
      <c r="K865" s="1">
        <v>186800</v>
      </c>
      <c r="L865" s="1">
        <v>444000</v>
      </c>
      <c r="M865" s="1">
        <v>444000</v>
      </c>
      <c r="N865" s="1">
        <v>444000</v>
      </c>
      <c r="O865" s="1">
        <f t="shared" si="91"/>
        <v>0</v>
      </c>
      <c r="P865" s="4">
        <f t="shared" si="92"/>
        <v>10416.24</v>
      </c>
      <c r="Q865" s="4">
        <f t="shared" si="93"/>
        <v>6510.15</v>
      </c>
      <c r="R865" s="2"/>
      <c r="T865" s="3">
        <f t="shared" si="94"/>
        <v>0</v>
      </c>
      <c r="U865" s="3">
        <f t="shared" si="96"/>
        <v>1719.6356390788119</v>
      </c>
      <c r="V865" s="3">
        <f t="shared" si="97"/>
        <v>1719.6356390788119</v>
      </c>
      <c r="X865" s="3">
        <f t="shared" si="95"/>
        <v>23.46</v>
      </c>
    </row>
    <row r="866" spans="1:24" x14ac:dyDescent="0.2">
      <c r="A866">
        <v>149</v>
      </c>
      <c r="B866" t="s">
        <v>54</v>
      </c>
      <c r="C866" t="s">
        <v>55</v>
      </c>
      <c r="D866">
        <v>1.51</v>
      </c>
      <c r="E866">
        <v>3050</v>
      </c>
      <c r="F866" t="s">
        <v>56</v>
      </c>
      <c r="G866" t="s">
        <v>17</v>
      </c>
      <c r="H866">
        <v>1</v>
      </c>
      <c r="I866">
        <v>2016</v>
      </c>
      <c r="J866" s="1">
        <v>290200</v>
      </c>
      <c r="K866" s="1">
        <v>130100</v>
      </c>
      <c r="L866" s="1">
        <v>420300</v>
      </c>
      <c r="M866" s="1">
        <v>420300</v>
      </c>
      <c r="N866" s="1">
        <v>420300</v>
      </c>
      <c r="O866" s="1">
        <f t="shared" si="91"/>
        <v>0</v>
      </c>
      <c r="P866" s="4">
        <f t="shared" si="92"/>
        <v>9860.2380000000012</v>
      </c>
      <c r="Q866" s="4">
        <f t="shared" si="93"/>
        <v>6529.9589403973514</v>
      </c>
      <c r="R866" s="2"/>
      <c r="T866" s="3">
        <f t="shared" si="94"/>
        <v>0</v>
      </c>
      <c r="U866" s="3">
        <f t="shared" si="96"/>
        <v>1627.8442772631188</v>
      </c>
      <c r="V866" s="3">
        <f t="shared" si="97"/>
        <v>1627.8442772631188</v>
      </c>
      <c r="X866" s="3">
        <f t="shared" si="95"/>
        <v>23.46</v>
      </c>
    </row>
    <row r="867" spans="1:24" x14ac:dyDescent="0.2">
      <c r="A867">
        <v>381</v>
      </c>
      <c r="B867" t="s">
        <v>602</v>
      </c>
      <c r="C867" t="s">
        <v>603</v>
      </c>
      <c r="D867">
        <v>0.53</v>
      </c>
      <c r="E867">
        <v>1010</v>
      </c>
      <c r="F867" t="s">
        <v>16</v>
      </c>
      <c r="G867" t="s">
        <v>98</v>
      </c>
      <c r="H867">
        <v>1</v>
      </c>
      <c r="I867">
        <v>2016</v>
      </c>
      <c r="J867" s="1">
        <v>61200</v>
      </c>
      <c r="K867" s="1">
        <v>86800</v>
      </c>
      <c r="L867" s="1">
        <v>148000</v>
      </c>
      <c r="M867" s="1">
        <v>148000</v>
      </c>
      <c r="N867" s="1">
        <v>148000</v>
      </c>
      <c r="O867" s="1">
        <f t="shared" si="91"/>
        <v>0</v>
      </c>
      <c r="P867" s="4">
        <f t="shared" si="92"/>
        <v>3472.08</v>
      </c>
      <c r="Q867" s="4">
        <f t="shared" si="93"/>
        <v>6551.0943396226412</v>
      </c>
      <c r="R867" s="2"/>
      <c r="T867" s="3">
        <f t="shared" si="94"/>
        <v>0</v>
      </c>
      <c r="U867" s="3">
        <f t="shared" si="96"/>
        <v>573.21187969293737</v>
      </c>
      <c r="V867" s="3">
        <f t="shared" si="97"/>
        <v>573.21187969293737</v>
      </c>
      <c r="X867" s="3">
        <f t="shared" si="95"/>
        <v>23.46</v>
      </c>
    </row>
    <row r="868" spans="1:24" x14ac:dyDescent="0.2">
      <c r="A868">
        <v>385</v>
      </c>
      <c r="B868" t="s">
        <v>683</v>
      </c>
      <c r="C868" t="s">
        <v>684</v>
      </c>
      <c r="D868">
        <v>1.55</v>
      </c>
      <c r="E868">
        <v>1040</v>
      </c>
      <c r="F868" t="s">
        <v>289</v>
      </c>
      <c r="G868" t="s">
        <v>98</v>
      </c>
      <c r="H868">
        <v>1</v>
      </c>
      <c r="I868">
        <v>2016</v>
      </c>
      <c r="J868" s="1">
        <v>248400</v>
      </c>
      <c r="K868" s="1">
        <v>188900</v>
      </c>
      <c r="L868" s="1">
        <v>437300</v>
      </c>
      <c r="M868" s="1">
        <v>437300</v>
      </c>
      <c r="N868" s="1">
        <v>437300</v>
      </c>
      <c r="O868" s="1">
        <f t="shared" si="91"/>
        <v>0</v>
      </c>
      <c r="P868" s="4">
        <f t="shared" si="92"/>
        <v>10259.058000000001</v>
      </c>
      <c r="Q868" s="4">
        <f t="shared" si="93"/>
        <v>6618.7470967741938</v>
      </c>
      <c r="R868" s="2"/>
      <c r="T868" s="3">
        <f t="shared" si="94"/>
        <v>0</v>
      </c>
      <c r="U868" s="3">
        <f t="shared" si="96"/>
        <v>1693.6861823629831</v>
      </c>
      <c r="V868" s="3">
        <f t="shared" si="97"/>
        <v>1693.6861823629831</v>
      </c>
      <c r="X868" s="3">
        <f t="shared" si="95"/>
        <v>23.46</v>
      </c>
    </row>
    <row r="869" spans="1:24" x14ac:dyDescent="0.2">
      <c r="A869">
        <v>360</v>
      </c>
      <c r="B869" t="s">
        <v>585</v>
      </c>
      <c r="C869" t="s">
        <v>586</v>
      </c>
      <c r="D869">
        <v>0.62</v>
      </c>
      <c r="E869">
        <v>1010</v>
      </c>
      <c r="F869" t="s">
        <v>16</v>
      </c>
      <c r="G869" t="s">
        <v>98</v>
      </c>
      <c r="H869">
        <v>1</v>
      </c>
      <c r="I869">
        <v>2016</v>
      </c>
      <c r="J869" s="1">
        <v>93600</v>
      </c>
      <c r="K869" s="1">
        <v>84300</v>
      </c>
      <c r="L869" s="1">
        <v>177900</v>
      </c>
      <c r="M869" s="1">
        <v>177900</v>
      </c>
      <c r="N869" s="1">
        <v>177900</v>
      </c>
      <c r="O869" s="1">
        <f t="shared" si="91"/>
        <v>0</v>
      </c>
      <c r="P869" s="4">
        <f t="shared" si="92"/>
        <v>4173.5340000000006</v>
      </c>
      <c r="Q869" s="4">
        <f t="shared" si="93"/>
        <v>6731.5064516129041</v>
      </c>
      <c r="R869" s="2"/>
      <c r="T869" s="3">
        <f t="shared" si="94"/>
        <v>0</v>
      </c>
      <c r="U869" s="3">
        <f t="shared" si="96"/>
        <v>689.01617160387536</v>
      </c>
      <c r="V869" s="3">
        <f t="shared" si="97"/>
        <v>689.01617160387536</v>
      </c>
      <c r="X869" s="3">
        <f t="shared" si="95"/>
        <v>23.46</v>
      </c>
    </row>
    <row r="870" spans="1:24" x14ac:dyDescent="0.2">
      <c r="A870">
        <v>768</v>
      </c>
      <c r="B870" t="s">
        <v>2048</v>
      </c>
      <c r="C870" t="s">
        <v>2049</v>
      </c>
      <c r="D870">
        <v>2.2000000000000002</v>
      </c>
      <c r="E870">
        <v>3400</v>
      </c>
      <c r="F870" t="s">
        <v>440</v>
      </c>
      <c r="G870" t="s">
        <v>98</v>
      </c>
      <c r="H870">
        <v>1</v>
      </c>
      <c r="I870">
        <v>2016</v>
      </c>
      <c r="J870" s="1">
        <v>464000</v>
      </c>
      <c r="K870" s="1">
        <v>168200</v>
      </c>
      <c r="L870" s="1">
        <v>632200</v>
      </c>
      <c r="M870" s="1">
        <v>632200</v>
      </c>
      <c r="N870" s="1">
        <v>632200</v>
      </c>
      <c r="O870" s="1">
        <f t="shared" si="91"/>
        <v>0</v>
      </c>
      <c r="P870" s="4">
        <f t="shared" si="92"/>
        <v>14831.412000000002</v>
      </c>
      <c r="Q870" s="4">
        <f t="shared" si="93"/>
        <v>6741.550909090909</v>
      </c>
      <c r="R870" s="2"/>
      <c r="T870" s="3">
        <f t="shared" si="94"/>
        <v>0</v>
      </c>
      <c r="U870" s="3">
        <f t="shared" si="96"/>
        <v>2448.544259066723</v>
      </c>
      <c r="V870" s="3">
        <f t="shared" si="97"/>
        <v>2448.544259066723</v>
      </c>
      <c r="X870" s="3">
        <f t="shared" si="95"/>
        <v>23.46</v>
      </c>
    </row>
    <row r="871" spans="1:24" x14ac:dyDescent="0.2">
      <c r="A871">
        <v>106</v>
      </c>
      <c r="B871" t="s">
        <v>441</v>
      </c>
      <c r="C871" t="s">
        <v>442</v>
      </c>
      <c r="D871">
        <v>5.4</v>
      </c>
      <c r="E871">
        <v>3020</v>
      </c>
      <c r="F871" t="s">
        <v>216</v>
      </c>
      <c r="G871" t="s">
        <v>17</v>
      </c>
      <c r="H871">
        <v>3</v>
      </c>
      <c r="I871">
        <v>2016</v>
      </c>
      <c r="J871" s="1">
        <v>1164400</v>
      </c>
      <c r="K871" s="1">
        <v>388300</v>
      </c>
      <c r="L871" s="1">
        <v>1552700</v>
      </c>
      <c r="M871" s="1">
        <v>1552700</v>
      </c>
      <c r="N871" s="1">
        <v>1552700</v>
      </c>
      <c r="O871" s="1">
        <f t="shared" si="91"/>
        <v>0</v>
      </c>
      <c r="P871" s="4">
        <f t="shared" si="92"/>
        <v>36426.342000000004</v>
      </c>
      <c r="Q871" s="4">
        <f t="shared" si="93"/>
        <v>6745.6188888888892</v>
      </c>
      <c r="R871" s="2"/>
      <c r="T871" s="3">
        <f t="shared" si="94"/>
        <v>0</v>
      </c>
      <c r="U871" s="3">
        <f t="shared" si="96"/>
        <v>6013.6897675623231</v>
      </c>
      <c r="V871" s="3">
        <f t="shared" si="97"/>
        <v>6013.6897675623231</v>
      </c>
      <c r="X871" s="3">
        <f t="shared" si="95"/>
        <v>23.46</v>
      </c>
    </row>
    <row r="872" spans="1:24" x14ac:dyDescent="0.2">
      <c r="A872">
        <v>382</v>
      </c>
      <c r="B872" t="s">
        <v>679</v>
      </c>
      <c r="C872" t="s">
        <v>680</v>
      </c>
      <c r="D872">
        <v>0.94</v>
      </c>
      <c r="E872">
        <v>1010</v>
      </c>
      <c r="F872" t="s">
        <v>16</v>
      </c>
      <c r="G872" t="s">
        <v>98</v>
      </c>
      <c r="H872">
        <v>1</v>
      </c>
      <c r="I872">
        <v>2016</v>
      </c>
      <c r="J872" s="1">
        <v>131200</v>
      </c>
      <c r="K872" s="1">
        <v>139200</v>
      </c>
      <c r="L872" s="1">
        <v>270400</v>
      </c>
      <c r="M872" s="1">
        <v>270400</v>
      </c>
      <c r="N872" s="1">
        <v>270400</v>
      </c>
      <c r="O872" s="1">
        <f t="shared" si="91"/>
        <v>0</v>
      </c>
      <c r="P872" s="4">
        <f t="shared" si="92"/>
        <v>6343.5839999999998</v>
      </c>
      <c r="Q872" s="4">
        <f t="shared" si="93"/>
        <v>6748.4936170212768</v>
      </c>
      <c r="R872" s="2"/>
      <c r="T872" s="3">
        <f t="shared" si="94"/>
        <v>0</v>
      </c>
      <c r="U872" s="3">
        <f t="shared" si="96"/>
        <v>1047.2735964119611</v>
      </c>
      <c r="V872" s="3">
        <f t="shared" si="97"/>
        <v>1047.2735964119611</v>
      </c>
      <c r="X872" s="3">
        <f t="shared" si="95"/>
        <v>23.46</v>
      </c>
    </row>
    <row r="873" spans="1:24" x14ac:dyDescent="0.2">
      <c r="A873">
        <v>955</v>
      </c>
      <c r="B873" t="s">
        <v>1379</v>
      </c>
      <c r="C873" t="s">
        <v>1380</v>
      </c>
      <c r="D873">
        <v>0.6</v>
      </c>
      <c r="E873">
        <v>1010</v>
      </c>
      <c r="F873" t="s">
        <v>16</v>
      </c>
      <c r="G873" t="s">
        <v>17</v>
      </c>
      <c r="H873">
        <v>1</v>
      </c>
      <c r="I873">
        <v>2016</v>
      </c>
      <c r="J873" s="1">
        <v>78700</v>
      </c>
      <c r="K873" s="1">
        <v>94100</v>
      </c>
      <c r="L873" s="1">
        <v>172800</v>
      </c>
      <c r="M873" s="1">
        <v>172800</v>
      </c>
      <c r="N873" s="1">
        <v>172800</v>
      </c>
      <c r="O873" s="1">
        <f t="shared" si="91"/>
        <v>0</v>
      </c>
      <c r="P873" s="4">
        <f t="shared" si="92"/>
        <v>4053.8880000000004</v>
      </c>
      <c r="Q873" s="4">
        <f t="shared" si="93"/>
        <v>6756.4800000000005</v>
      </c>
      <c r="R873" s="2"/>
      <c r="T873" s="3">
        <f t="shared" si="94"/>
        <v>0</v>
      </c>
      <c r="U873" s="3">
        <f t="shared" si="96"/>
        <v>669.26360007391611</v>
      </c>
      <c r="V873" s="3">
        <f t="shared" si="97"/>
        <v>669.26360007391611</v>
      </c>
      <c r="X873" s="3">
        <f t="shared" si="95"/>
        <v>23.46</v>
      </c>
    </row>
    <row r="874" spans="1:24" x14ac:dyDescent="0.2">
      <c r="A874">
        <v>814</v>
      </c>
      <c r="B874" t="s">
        <v>956</v>
      </c>
      <c r="C874" t="s">
        <v>957</v>
      </c>
      <c r="D874">
        <v>2.2999999999999998</v>
      </c>
      <c r="E874">
        <v>1010</v>
      </c>
      <c r="F874" t="s">
        <v>16</v>
      </c>
      <c r="G874" t="s">
        <v>98</v>
      </c>
      <c r="H874">
        <v>1</v>
      </c>
      <c r="I874">
        <v>2016</v>
      </c>
      <c r="J874" s="1">
        <v>513600</v>
      </c>
      <c r="K874" s="1">
        <v>155000</v>
      </c>
      <c r="L874" s="1">
        <v>668600</v>
      </c>
      <c r="M874" s="1">
        <v>668600</v>
      </c>
      <c r="N874" s="1">
        <v>668600</v>
      </c>
      <c r="O874" s="1">
        <f t="shared" si="91"/>
        <v>0</v>
      </c>
      <c r="P874" s="4">
        <f t="shared" si="92"/>
        <v>15685.356000000002</v>
      </c>
      <c r="Q874" s="4">
        <f t="shared" si="93"/>
        <v>6819.7200000000012</v>
      </c>
      <c r="R874" s="2"/>
      <c r="T874" s="3">
        <f t="shared" si="94"/>
        <v>0</v>
      </c>
      <c r="U874" s="3">
        <f t="shared" si="96"/>
        <v>2589.5233970452564</v>
      </c>
      <c r="V874" s="3">
        <f t="shared" si="97"/>
        <v>2589.5233970452564</v>
      </c>
      <c r="X874" s="3">
        <f t="shared" si="95"/>
        <v>23.46</v>
      </c>
    </row>
    <row r="875" spans="1:24" x14ac:dyDescent="0.2">
      <c r="A875">
        <v>42</v>
      </c>
      <c r="B875" t="s">
        <v>294</v>
      </c>
      <c r="C875" t="s">
        <v>295</v>
      </c>
      <c r="D875">
        <v>1.5</v>
      </c>
      <c r="E875">
        <v>1010</v>
      </c>
      <c r="F875" t="s">
        <v>16</v>
      </c>
      <c r="G875" t="s">
        <v>17</v>
      </c>
      <c r="H875">
        <v>1</v>
      </c>
      <c r="I875">
        <v>2016</v>
      </c>
      <c r="J875" s="1">
        <v>246800</v>
      </c>
      <c r="K875" s="1">
        <v>192400</v>
      </c>
      <c r="L875" s="1">
        <v>439200</v>
      </c>
      <c r="M875" s="1">
        <v>439200</v>
      </c>
      <c r="N875" s="1">
        <v>439200</v>
      </c>
      <c r="O875" s="1">
        <f t="shared" si="91"/>
        <v>0</v>
      </c>
      <c r="P875" s="4">
        <f t="shared" si="92"/>
        <v>10303.632</v>
      </c>
      <c r="Q875" s="4">
        <f t="shared" si="93"/>
        <v>6869.0879999999997</v>
      </c>
      <c r="R875" s="2"/>
      <c r="T875" s="3">
        <f t="shared" si="94"/>
        <v>0</v>
      </c>
      <c r="U875" s="3">
        <f t="shared" si="96"/>
        <v>1701.0449835212032</v>
      </c>
      <c r="V875" s="3">
        <f t="shared" si="97"/>
        <v>1701.0449835212032</v>
      </c>
      <c r="X875" s="3">
        <f t="shared" si="95"/>
        <v>23.46</v>
      </c>
    </row>
    <row r="876" spans="1:24" x14ac:dyDescent="0.2">
      <c r="A876">
        <v>981</v>
      </c>
      <c r="B876" t="s">
        <v>1440</v>
      </c>
      <c r="C876" t="s">
        <v>1441</v>
      </c>
      <c r="D876">
        <v>1.1000000000000001</v>
      </c>
      <c r="E876">
        <v>1010</v>
      </c>
      <c r="F876" t="s">
        <v>16</v>
      </c>
      <c r="H876">
        <v>1</v>
      </c>
      <c r="I876">
        <v>2016</v>
      </c>
      <c r="J876" s="1">
        <v>226600</v>
      </c>
      <c r="K876" s="1">
        <v>97500</v>
      </c>
      <c r="L876" s="1">
        <v>324100</v>
      </c>
      <c r="M876" s="1">
        <v>324100</v>
      </c>
      <c r="N876" s="1">
        <v>324100</v>
      </c>
      <c r="O876" s="1">
        <f t="shared" si="91"/>
        <v>0</v>
      </c>
      <c r="P876" s="4">
        <f t="shared" si="92"/>
        <v>7603.3860000000004</v>
      </c>
      <c r="Q876" s="4">
        <f t="shared" si="93"/>
        <v>6912.1690909090903</v>
      </c>
      <c r="R876" s="2"/>
      <c r="T876" s="3">
        <f t="shared" si="94"/>
        <v>0</v>
      </c>
      <c r="U876" s="3">
        <f t="shared" si="96"/>
        <v>1255.2565554627095</v>
      </c>
      <c r="V876" s="3">
        <f t="shared" si="97"/>
        <v>1255.2565554627095</v>
      </c>
      <c r="X876" s="3">
        <f t="shared" si="95"/>
        <v>23.46</v>
      </c>
    </row>
    <row r="877" spans="1:24" x14ac:dyDescent="0.2">
      <c r="A877">
        <v>1449</v>
      </c>
      <c r="B877" t="s">
        <v>1554</v>
      </c>
      <c r="C877" t="s">
        <v>1555</v>
      </c>
      <c r="D877">
        <v>0.87</v>
      </c>
      <c r="E877">
        <v>1013</v>
      </c>
      <c r="F877" t="s">
        <v>246</v>
      </c>
      <c r="G877" t="s">
        <v>312</v>
      </c>
      <c r="H877">
        <v>1</v>
      </c>
      <c r="I877">
        <v>2016</v>
      </c>
      <c r="J877" s="1">
        <v>79000</v>
      </c>
      <c r="K877" s="1">
        <v>179900</v>
      </c>
      <c r="L877" s="1">
        <v>258900</v>
      </c>
      <c r="M877" s="1">
        <v>258900</v>
      </c>
      <c r="N877" s="1">
        <v>258900</v>
      </c>
      <c r="O877" s="1">
        <f t="shared" si="91"/>
        <v>0</v>
      </c>
      <c r="P877" s="4">
        <f t="shared" si="92"/>
        <v>6073.7939999999999</v>
      </c>
      <c r="Q877" s="4">
        <f t="shared" si="93"/>
        <v>6981.3724137931031</v>
      </c>
      <c r="R877" s="2"/>
      <c r="T877" s="3">
        <f t="shared" si="94"/>
        <v>0</v>
      </c>
      <c r="U877" s="3">
        <f t="shared" si="96"/>
        <v>1002.7334841385234</v>
      </c>
      <c r="V877" s="3">
        <f t="shared" si="97"/>
        <v>1002.7334841385234</v>
      </c>
      <c r="X877" s="3">
        <f t="shared" si="95"/>
        <v>23.46</v>
      </c>
    </row>
    <row r="878" spans="1:24" x14ac:dyDescent="0.2">
      <c r="A878">
        <v>995</v>
      </c>
      <c r="B878" t="s">
        <v>1460</v>
      </c>
      <c r="C878" t="s">
        <v>1461</v>
      </c>
      <c r="D878">
        <v>0.54</v>
      </c>
      <c r="E878">
        <v>1010</v>
      </c>
      <c r="F878" t="s">
        <v>16</v>
      </c>
      <c r="G878" t="s">
        <v>17</v>
      </c>
      <c r="H878">
        <v>1</v>
      </c>
      <c r="I878">
        <v>2016</v>
      </c>
      <c r="J878" s="1">
        <v>111000</v>
      </c>
      <c r="K878" s="1">
        <v>49900</v>
      </c>
      <c r="L878" s="1">
        <v>160900</v>
      </c>
      <c r="M878" s="1">
        <v>160900</v>
      </c>
      <c r="N878" s="1">
        <v>160900</v>
      </c>
      <c r="O878" s="1">
        <f t="shared" si="91"/>
        <v>0</v>
      </c>
      <c r="P878" s="4">
        <f t="shared" si="92"/>
        <v>3774.7140000000004</v>
      </c>
      <c r="Q878" s="4">
        <f t="shared" si="93"/>
        <v>6990.2111111111117</v>
      </c>
      <c r="R878" s="2"/>
      <c r="T878" s="3">
        <f t="shared" si="94"/>
        <v>0</v>
      </c>
      <c r="U878" s="3">
        <f t="shared" si="96"/>
        <v>623.17426650401092</v>
      </c>
      <c r="V878" s="3">
        <f t="shared" si="97"/>
        <v>623.17426650401092</v>
      </c>
      <c r="X878" s="3">
        <f t="shared" si="95"/>
        <v>23.46</v>
      </c>
    </row>
    <row r="879" spans="1:24" x14ac:dyDescent="0.2">
      <c r="A879">
        <v>79</v>
      </c>
      <c r="B879" t="s">
        <v>400</v>
      </c>
      <c r="C879" t="s">
        <v>401</v>
      </c>
      <c r="D879">
        <v>0.99</v>
      </c>
      <c r="E879">
        <v>1010</v>
      </c>
      <c r="F879" t="s">
        <v>16</v>
      </c>
      <c r="G879" t="s">
        <v>17</v>
      </c>
      <c r="H879">
        <v>1</v>
      </c>
      <c r="I879">
        <v>2016</v>
      </c>
      <c r="J879" s="1">
        <v>105400</v>
      </c>
      <c r="K879" s="1">
        <v>190200</v>
      </c>
      <c r="L879" s="1">
        <v>295600</v>
      </c>
      <c r="M879" s="1">
        <v>295600</v>
      </c>
      <c r="N879" s="1">
        <v>295600</v>
      </c>
      <c r="O879" s="1">
        <f t="shared" si="91"/>
        <v>0</v>
      </c>
      <c r="P879" s="4">
        <f t="shared" si="92"/>
        <v>6934.7760000000007</v>
      </c>
      <c r="Q879" s="4">
        <f t="shared" si="93"/>
        <v>7004.8242424242435</v>
      </c>
      <c r="R879" s="2"/>
      <c r="T879" s="3">
        <f t="shared" si="94"/>
        <v>0</v>
      </c>
      <c r="U879" s="3">
        <f t="shared" si="96"/>
        <v>1144.8745380894075</v>
      </c>
      <c r="V879" s="3">
        <f t="shared" si="97"/>
        <v>1144.8745380894075</v>
      </c>
      <c r="X879" s="3">
        <f t="shared" si="95"/>
        <v>23.46</v>
      </c>
    </row>
    <row r="880" spans="1:24" x14ac:dyDescent="0.2">
      <c r="A880">
        <v>408</v>
      </c>
      <c r="B880" t="s">
        <v>714</v>
      </c>
      <c r="C880" t="s">
        <v>715</v>
      </c>
      <c r="D880">
        <v>1</v>
      </c>
      <c r="E880">
        <v>1010</v>
      </c>
      <c r="F880" t="s">
        <v>16</v>
      </c>
      <c r="G880" t="s">
        <v>98</v>
      </c>
      <c r="H880">
        <v>1</v>
      </c>
      <c r="I880">
        <v>2016</v>
      </c>
      <c r="J880" s="1">
        <v>139800</v>
      </c>
      <c r="K880" s="1">
        <v>163400</v>
      </c>
      <c r="L880" s="1">
        <v>303200</v>
      </c>
      <c r="M880" s="1">
        <v>303200</v>
      </c>
      <c r="N880" s="1">
        <v>303200</v>
      </c>
      <c r="O880" s="1">
        <f t="shared" si="91"/>
        <v>0</v>
      </c>
      <c r="P880" s="4">
        <f t="shared" si="92"/>
        <v>7113.0720000000001</v>
      </c>
      <c r="Q880" s="4">
        <f t="shared" si="93"/>
        <v>7113.0720000000001</v>
      </c>
      <c r="R880" s="2"/>
      <c r="T880" s="3">
        <f t="shared" si="94"/>
        <v>0</v>
      </c>
      <c r="U880" s="3">
        <f t="shared" si="96"/>
        <v>1174.3097427222879</v>
      </c>
      <c r="V880" s="3">
        <f t="shared" si="97"/>
        <v>1174.3097427222879</v>
      </c>
      <c r="X880" s="3">
        <f t="shared" si="95"/>
        <v>23.46</v>
      </c>
    </row>
    <row r="881" spans="1:24" x14ac:dyDescent="0.2">
      <c r="A881">
        <v>7</v>
      </c>
      <c r="B881" t="s">
        <v>202</v>
      </c>
      <c r="C881" t="s">
        <v>203</v>
      </c>
      <c r="D881">
        <v>0.49</v>
      </c>
      <c r="E881">
        <v>1010</v>
      </c>
      <c r="F881" t="s">
        <v>16</v>
      </c>
      <c r="G881" t="s">
        <v>17</v>
      </c>
      <c r="H881">
        <v>1</v>
      </c>
      <c r="I881">
        <v>2016</v>
      </c>
      <c r="J881" s="1">
        <v>62000</v>
      </c>
      <c r="K881" s="1">
        <v>88200</v>
      </c>
      <c r="L881" s="1">
        <v>150200</v>
      </c>
      <c r="M881" s="1">
        <v>150200</v>
      </c>
      <c r="N881" s="1">
        <v>150200</v>
      </c>
      <c r="O881" s="1">
        <f t="shared" si="91"/>
        <v>0</v>
      </c>
      <c r="P881" s="4">
        <f t="shared" si="92"/>
        <v>3523.692</v>
      </c>
      <c r="Q881" s="4">
        <f t="shared" si="93"/>
        <v>7191.2081632653062</v>
      </c>
      <c r="R881" s="2"/>
      <c r="T881" s="3">
        <f t="shared" si="94"/>
        <v>0</v>
      </c>
      <c r="U881" s="3">
        <f t="shared" si="96"/>
        <v>581.73259682350795</v>
      </c>
      <c r="V881" s="3">
        <f t="shared" si="97"/>
        <v>581.73259682350795</v>
      </c>
      <c r="X881" s="3">
        <f t="shared" si="95"/>
        <v>23.46</v>
      </c>
    </row>
    <row r="882" spans="1:24" x14ac:dyDescent="0.2">
      <c r="A882">
        <v>143</v>
      </c>
      <c r="B882" t="s">
        <v>48</v>
      </c>
      <c r="C882" t="s">
        <v>49</v>
      </c>
      <c r="D882">
        <v>1.5</v>
      </c>
      <c r="E882">
        <v>1010</v>
      </c>
      <c r="F882" t="s">
        <v>16</v>
      </c>
      <c r="G882" t="s">
        <v>17</v>
      </c>
      <c r="H882">
        <v>1</v>
      </c>
      <c r="I882">
        <v>2016</v>
      </c>
      <c r="J882" s="1">
        <v>289400</v>
      </c>
      <c r="K882" s="1">
        <v>181800</v>
      </c>
      <c r="L882" s="1">
        <v>471200</v>
      </c>
      <c r="M882" s="1">
        <v>471200</v>
      </c>
      <c r="N882" s="1">
        <v>471200</v>
      </c>
      <c r="O882" s="1">
        <f t="shared" si="91"/>
        <v>0</v>
      </c>
      <c r="P882" s="4">
        <f t="shared" si="92"/>
        <v>11054.352000000001</v>
      </c>
      <c r="Q882" s="4">
        <f t="shared" si="93"/>
        <v>7369.5680000000002</v>
      </c>
      <c r="R882" s="2"/>
      <c r="T882" s="3">
        <f t="shared" si="94"/>
        <v>0</v>
      </c>
      <c r="U882" s="3">
        <f t="shared" si="96"/>
        <v>1824.982687238595</v>
      </c>
      <c r="V882" s="3">
        <f t="shared" si="97"/>
        <v>1824.982687238595</v>
      </c>
      <c r="X882" s="3">
        <f t="shared" si="95"/>
        <v>23.46</v>
      </c>
    </row>
    <row r="883" spans="1:24" x14ac:dyDescent="0.2">
      <c r="A883">
        <v>392</v>
      </c>
      <c r="B883" t="s">
        <v>693</v>
      </c>
      <c r="C883" t="s">
        <v>694</v>
      </c>
      <c r="D883">
        <v>2.2999999999999998</v>
      </c>
      <c r="E883">
        <v>1013</v>
      </c>
      <c r="F883" t="s">
        <v>246</v>
      </c>
      <c r="G883" t="s">
        <v>98</v>
      </c>
      <c r="H883">
        <v>1</v>
      </c>
      <c r="I883">
        <v>2016</v>
      </c>
      <c r="J883" s="1">
        <v>439200</v>
      </c>
      <c r="K883" s="1">
        <v>285600</v>
      </c>
      <c r="L883" s="1">
        <v>724800</v>
      </c>
      <c r="M883" s="1">
        <v>724800</v>
      </c>
      <c r="N883" s="1">
        <v>724800</v>
      </c>
      <c r="O883" s="1">
        <f t="shared" si="91"/>
        <v>0</v>
      </c>
      <c r="P883" s="4">
        <f t="shared" si="92"/>
        <v>17003.808000000001</v>
      </c>
      <c r="Q883" s="4">
        <f t="shared" si="93"/>
        <v>7392.9600000000009</v>
      </c>
      <c r="R883" s="2"/>
      <c r="T883" s="3">
        <f t="shared" si="94"/>
        <v>0</v>
      </c>
      <c r="U883" s="3">
        <f t="shared" si="96"/>
        <v>2807.1889891989254</v>
      </c>
      <c r="V883" s="3">
        <f t="shared" si="97"/>
        <v>2807.1889891989254</v>
      </c>
      <c r="X883" s="3">
        <f t="shared" si="95"/>
        <v>23.460000000000004</v>
      </c>
    </row>
    <row r="884" spans="1:24" x14ac:dyDescent="0.2">
      <c r="A884">
        <v>30</v>
      </c>
      <c r="B884" t="s">
        <v>2015</v>
      </c>
      <c r="C884" t="s">
        <v>2016</v>
      </c>
      <c r="D884">
        <v>1.38</v>
      </c>
      <c r="E884">
        <v>1010</v>
      </c>
      <c r="F884" t="s">
        <v>16</v>
      </c>
      <c r="G884" t="s">
        <v>17</v>
      </c>
      <c r="H884">
        <v>1</v>
      </c>
      <c r="I884">
        <v>2016</v>
      </c>
      <c r="J884" s="1">
        <v>273700</v>
      </c>
      <c r="K884" s="1">
        <v>161800</v>
      </c>
      <c r="L884" s="1">
        <v>435500</v>
      </c>
      <c r="M884" s="1">
        <v>435500</v>
      </c>
      <c r="N884" s="1">
        <v>435500</v>
      </c>
      <c r="O884" s="1">
        <f t="shared" si="91"/>
        <v>0</v>
      </c>
      <c r="P884" s="4">
        <f t="shared" si="92"/>
        <v>10216.83</v>
      </c>
      <c r="Q884" s="4">
        <f t="shared" si="93"/>
        <v>7403.5000000000009</v>
      </c>
      <c r="R884" s="2"/>
      <c r="T884" s="3">
        <f t="shared" si="94"/>
        <v>0</v>
      </c>
      <c r="U884" s="3">
        <f t="shared" si="96"/>
        <v>1686.7146865288798</v>
      </c>
      <c r="V884" s="3">
        <f t="shared" si="97"/>
        <v>1686.7146865288798</v>
      </c>
      <c r="X884" s="3">
        <f t="shared" si="95"/>
        <v>23.46</v>
      </c>
    </row>
    <row r="885" spans="1:24" x14ac:dyDescent="0.2">
      <c r="A885">
        <v>796</v>
      </c>
      <c r="B885" t="s">
        <v>1212</v>
      </c>
      <c r="C885" t="s">
        <v>1213</v>
      </c>
      <c r="D885">
        <v>0.32</v>
      </c>
      <c r="E885">
        <v>1010</v>
      </c>
      <c r="F885" t="s">
        <v>16</v>
      </c>
      <c r="G885" t="s">
        <v>98</v>
      </c>
      <c r="H885">
        <v>1</v>
      </c>
      <c r="I885">
        <v>2016</v>
      </c>
      <c r="J885" s="1">
        <v>48000</v>
      </c>
      <c r="K885" s="1">
        <v>53000</v>
      </c>
      <c r="L885" s="1">
        <v>101000</v>
      </c>
      <c r="M885" s="1">
        <v>101000</v>
      </c>
      <c r="N885" s="1">
        <v>101000</v>
      </c>
      <c r="O885" s="1">
        <f t="shared" si="91"/>
        <v>0</v>
      </c>
      <c r="P885" s="4">
        <f t="shared" si="92"/>
        <v>2369.46</v>
      </c>
      <c r="Q885" s="4">
        <f t="shared" si="93"/>
        <v>7404.5625</v>
      </c>
      <c r="R885" s="2"/>
      <c r="T885" s="3">
        <f t="shared" si="94"/>
        <v>0</v>
      </c>
      <c r="U885" s="3">
        <f t="shared" si="96"/>
        <v>391.17837735801805</v>
      </c>
      <c r="V885" s="3">
        <f t="shared" si="97"/>
        <v>391.17837735801805</v>
      </c>
      <c r="X885" s="3">
        <f t="shared" si="95"/>
        <v>23.46</v>
      </c>
    </row>
    <row r="886" spans="1:24" x14ac:dyDescent="0.2">
      <c r="A886">
        <v>92</v>
      </c>
      <c r="B886" t="s">
        <v>421</v>
      </c>
      <c r="C886" t="s">
        <v>422</v>
      </c>
      <c r="D886">
        <v>0.67</v>
      </c>
      <c r="E886">
        <v>1010</v>
      </c>
      <c r="F886" t="s">
        <v>16</v>
      </c>
      <c r="G886" t="s">
        <v>17</v>
      </c>
      <c r="H886">
        <v>1</v>
      </c>
      <c r="I886">
        <v>2016</v>
      </c>
      <c r="J886" s="1">
        <v>63100</v>
      </c>
      <c r="K886" s="1">
        <v>149400</v>
      </c>
      <c r="L886" s="1">
        <v>212500</v>
      </c>
      <c r="M886" s="1">
        <v>212500</v>
      </c>
      <c r="N886" s="1">
        <v>212500</v>
      </c>
      <c r="O886" s="1">
        <f t="shared" si="91"/>
        <v>0</v>
      </c>
      <c r="P886" s="4">
        <f t="shared" si="92"/>
        <v>4985.25</v>
      </c>
      <c r="Q886" s="4">
        <f t="shared" si="93"/>
        <v>7440.6716417910447</v>
      </c>
      <c r="R886" s="2"/>
      <c r="T886" s="3">
        <f t="shared" si="94"/>
        <v>0</v>
      </c>
      <c r="U886" s="3">
        <f t="shared" si="96"/>
        <v>823.02381374830532</v>
      </c>
      <c r="V886" s="3">
        <f t="shared" si="97"/>
        <v>823.02381374830532</v>
      </c>
      <c r="X886" s="3">
        <f t="shared" si="95"/>
        <v>23.46</v>
      </c>
    </row>
    <row r="887" spans="1:24" x14ac:dyDescent="0.2">
      <c r="A887">
        <v>997</v>
      </c>
      <c r="B887" t="s">
        <v>1464</v>
      </c>
      <c r="C887" t="s">
        <v>1465</v>
      </c>
      <c r="D887">
        <v>1.1000000000000001</v>
      </c>
      <c r="E887">
        <v>1010</v>
      </c>
      <c r="F887" t="s">
        <v>16</v>
      </c>
      <c r="G887" t="s">
        <v>17</v>
      </c>
      <c r="H887">
        <v>1</v>
      </c>
      <c r="I887">
        <v>2016</v>
      </c>
      <c r="J887" s="1">
        <v>208500</v>
      </c>
      <c r="K887" s="1">
        <v>141500</v>
      </c>
      <c r="L887" s="1">
        <v>350000</v>
      </c>
      <c r="M887" s="1">
        <v>350000</v>
      </c>
      <c r="N887" s="1">
        <v>350000</v>
      </c>
      <c r="O887" s="1">
        <f t="shared" si="91"/>
        <v>0</v>
      </c>
      <c r="P887" s="4">
        <f t="shared" si="92"/>
        <v>8211</v>
      </c>
      <c r="Q887" s="4">
        <f t="shared" si="93"/>
        <v>7464.545454545454</v>
      </c>
      <c r="R887" s="2"/>
      <c r="T887" s="3">
        <f t="shared" si="94"/>
        <v>0</v>
      </c>
      <c r="U887" s="3">
        <f t="shared" si="96"/>
        <v>1355.5686344089734</v>
      </c>
      <c r="V887" s="3">
        <f t="shared" si="97"/>
        <v>1355.5686344089734</v>
      </c>
      <c r="X887" s="3">
        <f t="shared" si="95"/>
        <v>23.46</v>
      </c>
    </row>
    <row r="888" spans="1:24" x14ac:dyDescent="0.2">
      <c r="A888">
        <v>66</v>
      </c>
      <c r="B888" t="s">
        <v>389</v>
      </c>
      <c r="C888" t="s">
        <v>390</v>
      </c>
      <c r="D888">
        <v>1.28</v>
      </c>
      <c r="E888">
        <v>1040</v>
      </c>
      <c r="F888" t="s">
        <v>289</v>
      </c>
      <c r="G888" t="s">
        <v>17</v>
      </c>
      <c r="H888">
        <v>1</v>
      </c>
      <c r="I888">
        <v>2016</v>
      </c>
      <c r="J888" s="1">
        <v>205200</v>
      </c>
      <c r="K888" s="1">
        <v>203200</v>
      </c>
      <c r="L888" s="1">
        <v>408400</v>
      </c>
      <c r="M888" s="1">
        <v>408400</v>
      </c>
      <c r="N888" s="1">
        <v>408400</v>
      </c>
      <c r="O888" s="1">
        <f t="shared" si="91"/>
        <v>0</v>
      </c>
      <c r="P888" s="4">
        <f t="shared" si="92"/>
        <v>9581.0640000000003</v>
      </c>
      <c r="Q888" s="4">
        <f t="shared" si="93"/>
        <v>7485.2062500000002</v>
      </c>
      <c r="R888" s="2"/>
      <c r="T888" s="3">
        <f t="shared" si="94"/>
        <v>0</v>
      </c>
      <c r="U888" s="3">
        <f t="shared" si="96"/>
        <v>1581.7549436932134</v>
      </c>
      <c r="V888" s="3">
        <f t="shared" si="97"/>
        <v>1581.7549436932134</v>
      </c>
      <c r="X888" s="3">
        <f t="shared" si="95"/>
        <v>23.46</v>
      </c>
    </row>
    <row r="889" spans="1:24" x14ac:dyDescent="0.2">
      <c r="A889">
        <v>173</v>
      </c>
      <c r="B889" t="s">
        <v>90</v>
      </c>
      <c r="C889" t="s">
        <v>91</v>
      </c>
      <c r="D889">
        <v>1.5</v>
      </c>
      <c r="E889">
        <v>1010</v>
      </c>
      <c r="F889" t="s">
        <v>16</v>
      </c>
      <c r="H889">
        <v>1</v>
      </c>
      <c r="I889">
        <v>2016</v>
      </c>
      <c r="J889" s="1">
        <v>361400</v>
      </c>
      <c r="K889" s="1">
        <v>117800</v>
      </c>
      <c r="L889" s="1">
        <v>479200</v>
      </c>
      <c r="M889" s="1">
        <v>479200</v>
      </c>
      <c r="N889" s="1">
        <v>479200</v>
      </c>
      <c r="O889" s="1">
        <f t="shared" si="91"/>
        <v>0</v>
      </c>
      <c r="P889" s="4">
        <f t="shared" si="92"/>
        <v>11242.031999999999</v>
      </c>
      <c r="Q889" s="4">
        <f t="shared" si="93"/>
        <v>7494.6879999999992</v>
      </c>
      <c r="R889" s="2"/>
      <c r="T889" s="3">
        <f t="shared" si="94"/>
        <v>0</v>
      </c>
      <c r="U889" s="3">
        <f t="shared" si="96"/>
        <v>1855.9671131679429</v>
      </c>
      <c r="V889" s="3">
        <f t="shared" si="97"/>
        <v>1855.9671131679429</v>
      </c>
      <c r="X889" s="3">
        <f t="shared" si="95"/>
        <v>23.459999999999997</v>
      </c>
    </row>
    <row r="890" spans="1:24" x14ac:dyDescent="0.2">
      <c r="A890">
        <v>954</v>
      </c>
      <c r="B890" t="s">
        <v>1377</v>
      </c>
      <c r="C890" t="s">
        <v>1378</v>
      </c>
      <c r="D890">
        <v>0.82</v>
      </c>
      <c r="E890">
        <v>1010</v>
      </c>
      <c r="F890" t="s">
        <v>16</v>
      </c>
      <c r="H890">
        <v>1</v>
      </c>
      <c r="I890">
        <v>2016</v>
      </c>
      <c r="J890" s="1">
        <v>128500</v>
      </c>
      <c r="K890" s="1">
        <v>135400</v>
      </c>
      <c r="L890" s="1">
        <v>263900</v>
      </c>
      <c r="M890" s="1">
        <v>263900</v>
      </c>
      <c r="N890" s="1">
        <v>263900</v>
      </c>
      <c r="O890" s="1">
        <f t="shared" si="91"/>
        <v>0</v>
      </c>
      <c r="P890" s="4">
        <f t="shared" si="92"/>
        <v>6191.0940000000001</v>
      </c>
      <c r="Q890" s="4">
        <f t="shared" si="93"/>
        <v>7550.1146341463418</v>
      </c>
      <c r="R890" s="2"/>
      <c r="T890" s="3">
        <f t="shared" si="94"/>
        <v>0</v>
      </c>
      <c r="U890" s="3">
        <f t="shared" si="96"/>
        <v>1022.0987503443658</v>
      </c>
      <c r="V890" s="3">
        <f t="shared" si="97"/>
        <v>1022.0987503443658</v>
      </c>
      <c r="X890" s="3">
        <f t="shared" si="95"/>
        <v>23.46</v>
      </c>
    </row>
    <row r="891" spans="1:24" x14ac:dyDescent="0.2">
      <c r="A891">
        <v>78</v>
      </c>
      <c r="B891" t="s">
        <v>398</v>
      </c>
      <c r="C891" t="s">
        <v>399</v>
      </c>
      <c r="D891">
        <v>1</v>
      </c>
      <c r="E891">
        <v>1010</v>
      </c>
      <c r="F891" t="s">
        <v>16</v>
      </c>
      <c r="G891" t="s">
        <v>17</v>
      </c>
      <c r="H891">
        <v>1</v>
      </c>
      <c r="I891">
        <v>2016</v>
      </c>
      <c r="J891" s="1">
        <v>132600</v>
      </c>
      <c r="K891" s="1">
        <v>190400</v>
      </c>
      <c r="L891" s="1">
        <v>323000</v>
      </c>
      <c r="M891" s="1">
        <v>323000</v>
      </c>
      <c r="N891" s="1">
        <v>323000</v>
      </c>
      <c r="O891" s="1">
        <f t="shared" si="91"/>
        <v>0</v>
      </c>
      <c r="P891" s="4">
        <f t="shared" si="92"/>
        <v>7577.58</v>
      </c>
      <c r="Q891" s="4">
        <f t="shared" si="93"/>
        <v>7577.58</v>
      </c>
      <c r="R891" s="2"/>
      <c r="T891" s="3">
        <f t="shared" si="94"/>
        <v>0</v>
      </c>
      <c r="U891" s="3">
        <f t="shared" si="96"/>
        <v>1250.9961968974239</v>
      </c>
      <c r="V891" s="3">
        <f t="shared" si="97"/>
        <v>1250.9961968974239</v>
      </c>
      <c r="X891" s="3">
        <f t="shared" si="95"/>
        <v>23.46</v>
      </c>
    </row>
    <row r="892" spans="1:24" x14ac:dyDescent="0.2">
      <c r="A892">
        <v>605</v>
      </c>
      <c r="B892" t="s">
        <v>989</v>
      </c>
      <c r="C892" t="s">
        <v>990</v>
      </c>
      <c r="D892">
        <v>0.9</v>
      </c>
      <c r="E892">
        <v>1010</v>
      </c>
      <c r="F892" t="s">
        <v>16</v>
      </c>
      <c r="G892" t="s">
        <v>98</v>
      </c>
      <c r="H892">
        <v>1</v>
      </c>
      <c r="I892">
        <v>2016</v>
      </c>
      <c r="J892" s="1">
        <v>192500</v>
      </c>
      <c r="K892" s="1">
        <v>100000</v>
      </c>
      <c r="L892" s="1">
        <v>292500</v>
      </c>
      <c r="M892" s="1">
        <v>292500</v>
      </c>
      <c r="N892" s="1">
        <v>292500</v>
      </c>
      <c r="O892" s="1">
        <f t="shared" si="91"/>
        <v>0</v>
      </c>
      <c r="P892" s="4">
        <f t="shared" si="92"/>
        <v>6862.05</v>
      </c>
      <c r="Q892" s="4">
        <f t="shared" si="93"/>
        <v>7624.5</v>
      </c>
      <c r="R892" s="2"/>
      <c r="T892" s="3">
        <f t="shared" si="94"/>
        <v>0</v>
      </c>
      <c r="U892" s="3">
        <f t="shared" si="96"/>
        <v>1132.868073041785</v>
      </c>
      <c r="V892" s="3">
        <f t="shared" si="97"/>
        <v>1132.868073041785</v>
      </c>
      <c r="X892" s="3">
        <f t="shared" si="95"/>
        <v>23.46</v>
      </c>
    </row>
    <row r="893" spans="1:24" x14ac:dyDescent="0.2">
      <c r="A893">
        <v>123</v>
      </c>
      <c r="B893" t="s">
        <v>14</v>
      </c>
      <c r="C893" t="s">
        <v>15</v>
      </c>
      <c r="D893">
        <v>0.69</v>
      </c>
      <c r="E893">
        <v>1010</v>
      </c>
      <c r="F893" t="s">
        <v>16</v>
      </c>
      <c r="G893" t="s">
        <v>17</v>
      </c>
      <c r="H893">
        <v>1</v>
      </c>
      <c r="I893">
        <v>2016</v>
      </c>
      <c r="J893" s="1">
        <v>120600</v>
      </c>
      <c r="K893" s="1">
        <v>105500</v>
      </c>
      <c r="L893" s="1">
        <v>226100</v>
      </c>
      <c r="M893" s="1">
        <v>226100</v>
      </c>
      <c r="N893" s="1">
        <v>226100</v>
      </c>
      <c r="O893" s="1">
        <f t="shared" si="91"/>
        <v>0</v>
      </c>
      <c r="P893" s="4">
        <f t="shared" si="92"/>
        <v>5304.3060000000005</v>
      </c>
      <c r="Q893" s="4">
        <f t="shared" si="93"/>
        <v>7687.4000000000015</v>
      </c>
      <c r="R893" s="2"/>
      <c r="T893" s="3">
        <f t="shared" si="94"/>
        <v>0</v>
      </c>
      <c r="U893" s="3">
        <f t="shared" si="96"/>
        <v>875.69733782819685</v>
      </c>
      <c r="V893" s="3">
        <f t="shared" si="97"/>
        <v>875.69733782819685</v>
      </c>
      <c r="X893" s="3">
        <f t="shared" si="95"/>
        <v>23.460000000000004</v>
      </c>
    </row>
    <row r="894" spans="1:24" x14ac:dyDescent="0.2">
      <c r="A894">
        <v>36</v>
      </c>
      <c r="B894" t="s">
        <v>2058</v>
      </c>
      <c r="C894" t="s">
        <v>2059</v>
      </c>
      <c r="D894">
        <v>2.2000000000000002</v>
      </c>
      <c r="E894">
        <v>3400</v>
      </c>
      <c r="F894" t="s">
        <v>440</v>
      </c>
      <c r="G894" t="s">
        <v>17</v>
      </c>
      <c r="H894">
        <v>1</v>
      </c>
      <c r="I894">
        <v>2016</v>
      </c>
      <c r="J894" s="1">
        <v>404700</v>
      </c>
      <c r="K894" s="1">
        <v>318600</v>
      </c>
      <c r="L894" s="1">
        <v>723300</v>
      </c>
      <c r="M894" s="1">
        <v>723300</v>
      </c>
      <c r="N894" s="1">
        <v>723300</v>
      </c>
      <c r="O894" s="1">
        <f t="shared" si="91"/>
        <v>0</v>
      </c>
      <c r="P894" s="4">
        <f t="shared" si="92"/>
        <v>16968.617999999999</v>
      </c>
      <c r="Q894" s="4">
        <f t="shared" si="93"/>
        <v>7713.0081818181807</v>
      </c>
      <c r="R894" s="2"/>
      <c r="T894" s="3">
        <f t="shared" si="94"/>
        <v>0</v>
      </c>
      <c r="U894" s="3">
        <f t="shared" si="96"/>
        <v>2801.3794093371725</v>
      </c>
      <c r="V894" s="3">
        <f t="shared" si="97"/>
        <v>2801.3794093371725</v>
      </c>
      <c r="X894" s="3">
        <f t="shared" si="95"/>
        <v>23.46</v>
      </c>
    </row>
    <row r="895" spans="1:24" x14ac:dyDescent="0.2">
      <c r="A895">
        <v>136</v>
      </c>
      <c r="B895" t="s">
        <v>34</v>
      </c>
      <c r="C895" t="s">
        <v>35</v>
      </c>
      <c r="D895">
        <v>7.0000000000000007E-2</v>
      </c>
      <c r="E895" t="s">
        <v>36</v>
      </c>
      <c r="F895" t="s">
        <v>37</v>
      </c>
      <c r="G895" t="s">
        <v>17</v>
      </c>
      <c r="H895">
        <v>1</v>
      </c>
      <c r="I895">
        <v>2016</v>
      </c>
      <c r="J895" s="1">
        <v>13400</v>
      </c>
      <c r="K895" s="1">
        <v>9700</v>
      </c>
      <c r="L895" s="1">
        <v>23100</v>
      </c>
      <c r="M895" s="1">
        <v>23100</v>
      </c>
      <c r="N895" s="1">
        <v>23100</v>
      </c>
      <c r="O895" s="1">
        <f t="shared" si="91"/>
        <v>0</v>
      </c>
      <c r="P895" s="4">
        <f t="shared" si="92"/>
        <v>541.92600000000004</v>
      </c>
      <c r="Q895" s="4">
        <f t="shared" si="93"/>
        <v>7741.8</v>
      </c>
      <c r="R895" s="2"/>
      <c r="T895" s="3">
        <f t="shared" si="94"/>
        <v>0</v>
      </c>
      <c r="U895" s="3">
        <f t="shared" si="96"/>
        <v>89.467529870992252</v>
      </c>
      <c r="V895" s="3">
        <f t="shared" si="97"/>
        <v>89.467529870992252</v>
      </c>
      <c r="X895" s="3">
        <f t="shared" si="95"/>
        <v>23.46</v>
      </c>
    </row>
    <row r="896" spans="1:24" x14ac:dyDescent="0.2">
      <c r="A896">
        <v>298</v>
      </c>
      <c r="B896" t="s">
        <v>566</v>
      </c>
      <c r="C896" t="s">
        <v>567</v>
      </c>
      <c r="D896">
        <v>0.67</v>
      </c>
      <c r="E896">
        <v>1010</v>
      </c>
      <c r="F896" t="s">
        <v>16</v>
      </c>
      <c r="G896" t="s">
        <v>98</v>
      </c>
      <c r="H896">
        <v>1</v>
      </c>
      <c r="I896">
        <v>2016</v>
      </c>
      <c r="J896" s="1">
        <v>130400</v>
      </c>
      <c r="K896" s="1">
        <v>95400</v>
      </c>
      <c r="L896" s="1">
        <v>225800</v>
      </c>
      <c r="M896" s="1">
        <v>225800</v>
      </c>
      <c r="N896" s="1">
        <v>225800</v>
      </c>
      <c r="O896" s="1">
        <f t="shared" si="91"/>
        <v>0</v>
      </c>
      <c r="P896" s="4">
        <f t="shared" si="92"/>
        <v>5297.268</v>
      </c>
      <c r="Q896" s="4">
        <f t="shared" si="93"/>
        <v>7906.3701492537311</v>
      </c>
      <c r="R896" s="2"/>
      <c r="T896" s="3">
        <f t="shared" si="94"/>
        <v>0</v>
      </c>
      <c r="U896" s="3">
        <f t="shared" si="96"/>
        <v>874.53542185584627</v>
      </c>
      <c r="V896" s="3">
        <f t="shared" si="97"/>
        <v>874.53542185584627</v>
      </c>
      <c r="X896" s="3">
        <f t="shared" si="95"/>
        <v>23.459999999999997</v>
      </c>
    </row>
    <row r="897" spans="1:24" x14ac:dyDescent="0.2">
      <c r="A897">
        <v>1038</v>
      </c>
      <c r="B897" t="s">
        <v>1658</v>
      </c>
      <c r="C897" t="s">
        <v>1659</v>
      </c>
      <c r="D897">
        <v>0.47</v>
      </c>
      <c r="E897">
        <v>1010</v>
      </c>
      <c r="F897" t="s">
        <v>16</v>
      </c>
      <c r="G897" t="s">
        <v>98</v>
      </c>
      <c r="H897">
        <v>1</v>
      </c>
      <c r="I897">
        <v>2016</v>
      </c>
      <c r="J897" s="1">
        <v>70800</v>
      </c>
      <c r="K897" s="1">
        <v>87600</v>
      </c>
      <c r="L897" s="1">
        <v>158400</v>
      </c>
      <c r="M897" s="1">
        <v>158400</v>
      </c>
      <c r="N897" s="1">
        <v>158400</v>
      </c>
      <c r="O897" s="1">
        <f t="shared" si="91"/>
        <v>0</v>
      </c>
      <c r="P897" s="4">
        <f t="shared" si="92"/>
        <v>3716.0640000000003</v>
      </c>
      <c r="Q897" s="4">
        <f t="shared" si="93"/>
        <v>7906.5191489361714</v>
      </c>
      <c r="R897" s="2"/>
      <c r="T897" s="3">
        <f t="shared" si="94"/>
        <v>0</v>
      </c>
      <c r="U897" s="3">
        <f t="shared" si="96"/>
        <v>613.49163340108976</v>
      </c>
      <c r="V897" s="3">
        <f t="shared" si="97"/>
        <v>613.49163340108976</v>
      </c>
      <c r="X897" s="3">
        <f t="shared" si="95"/>
        <v>23.46</v>
      </c>
    </row>
    <row r="898" spans="1:24" x14ac:dyDescent="0.2">
      <c r="A898">
        <v>1045</v>
      </c>
      <c r="B898" t="s">
        <v>1525</v>
      </c>
      <c r="C898" t="s">
        <v>1526</v>
      </c>
      <c r="D898">
        <v>0.48</v>
      </c>
      <c r="E898">
        <v>1010</v>
      </c>
      <c r="F898" t="s">
        <v>16</v>
      </c>
      <c r="G898" t="s">
        <v>17</v>
      </c>
      <c r="H898">
        <v>1</v>
      </c>
      <c r="I898">
        <v>2016</v>
      </c>
      <c r="J898" s="1">
        <v>65600</v>
      </c>
      <c r="K898" s="1">
        <v>96400</v>
      </c>
      <c r="L898" s="1">
        <v>162000</v>
      </c>
      <c r="M898" s="1">
        <v>162000</v>
      </c>
      <c r="N898" s="1">
        <v>162000</v>
      </c>
      <c r="O898" s="1">
        <f t="shared" si="91"/>
        <v>0</v>
      </c>
      <c r="P898" s="4">
        <f t="shared" si="92"/>
        <v>3800.52</v>
      </c>
      <c r="Q898" s="4">
        <f t="shared" si="93"/>
        <v>7917.75</v>
      </c>
      <c r="R898" s="2"/>
      <c r="T898" s="3">
        <f t="shared" si="94"/>
        <v>0</v>
      </c>
      <c r="U898" s="3">
        <f t="shared" si="96"/>
        <v>627.43462506929632</v>
      </c>
      <c r="V898" s="3">
        <f t="shared" si="97"/>
        <v>627.43462506929632</v>
      </c>
      <c r="X898" s="3">
        <f t="shared" si="95"/>
        <v>23.46</v>
      </c>
    </row>
    <row r="899" spans="1:24" x14ac:dyDescent="0.2">
      <c r="A899">
        <v>509</v>
      </c>
      <c r="B899" t="s">
        <v>829</v>
      </c>
      <c r="C899" t="s">
        <v>830</v>
      </c>
      <c r="D899">
        <v>1.7</v>
      </c>
      <c r="E899">
        <v>1010</v>
      </c>
      <c r="F899" t="s">
        <v>16</v>
      </c>
      <c r="G899" t="s">
        <v>98</v>
      </c>
      <c r="H899">
        <v>1</v>
      </c>
      <c r="I899">
        <v>2016</v>
      </c>
      <c r="J899" s="1">
        <v>346600</v>
      </c>
      <c r="K899" s="1">
        <v>229600</v>
      </c>
      <c r="L899" s="1">
        <v>576200</v>
      </c>
      <c r="M899" s="1">
        <v>576200</v>
      </c>
      <c r="N899" s="1">
        <v>576200</v>
      </c>
      <c r="O899" s="1">
        <f t="shared" si="91"/>
        <v>0</v>
      </c>
      <c r="P899" s="4">
        <f t="shared" si="92"/>
        <v>13517.652000000002</v>
      </c>
      <c r="Q899" s="4">
        <f t="shared" si="93"/>
        <v>7951.5600000000013</v>
      </c>
      <c r="R899" s="2"/>
      <c r="T899" s="3">
        <f t="shared" si="94"/>
        <v>0</v>
      </c>
      <c r="U899" s="3">
        <f t="shared" si="96"/>
        <v>2231.6532775612873</v>
      </c>
      <c r="V899" s="3">
        <f t="shared" si="97"/>
        <v>2231.6532775612873</v>
      </c>
      <c r="X899" s="3">
        <f t="shared" si="95"/>
        <v>23.46</v>
      </c>
    </row>
    <row r="900" spans="1:24" x14ac:dyDescent="0.2">
      <c r="A900">
        <v>664</v>
      </c>
      <c r="B900" t="s">
        <v>1044</v>
      </c>
      <c r="C900" t="s">
        <v>1045</v>
      </c>
      <c r="D900">
        <v>0.52</v>
      </c>
      <c r="E900">
        <v>1013</v>
      </c>
      <c r="F900" t="s">
        <v>246</v>
      </c>
      <c r="G900" t="s">
        <v>98</v>
      </c>
      <c r="H900">
        <v>1</v>
      </c>
      <c r="I900">
        <v>2016</v>
      </c>
      <c r="J900" s="1">
        <v>69800</v>
      </c>
      <c r="K900" s="1">
        <v>107300</v>
      </c>
      <c r="L900" s="1">
        <v>177100</v>
      </c>
      <c r="M900" s="1">
        <v>177100</v>
      </c>
      <c r="N900" s="1">
        <v>177100</v>
      </c>
      <c r="O900" s="1">
        <f t="shared" si="91"/>
        <v>0</v>
      </c>
      <c r="P900" s="4">
        <f t="shared" si="92"/>
        <v>4154.7659999999996</v>
      </c>
      <c r="Q900" s="4">
        <f t="shared" si="93"/>
        <v>7989.9346153846145</v>
      </c>
      <c r="R900" s="2"/>
      <c r="T900" s="3">
        <f t="shared" si="94"/>
        <v>0</v>
      </c>
      <c r="U900" s="3">
        <f t="shared" si="96"/>
        <v>685.91772901094055</v>
      </c>
      <c r="V900" s="3">
        <f t="shared" si="97"/>
        <v>685.91772901094055</v>
      </c>
      <c r="X900" s="3">
        <f t="shared" si="95"/>
        <v>23.459999999999997</v>
      </c>
    </row>
    <row r="901" spans="1:24" x14ac:dyDescent="0.2">
      <c r="A901">
        <v>21</v>
      </c>
      <c r="B901" t="s">
        <v>223</v>
      </c>
      <c r="C901" t="s">
        <v>224</v>
      </c>
      <c r="D901">
        <v>1.8</v>
      </c>
      <c r="E901">
        <v>1090</v>
      </c>
      <c r="F901" t="s">
        <v>24</v>
      </c>
      <c r="G901" t="s">
        <v>17</v>
      </c>
      <c r="H901">
        <v>2</v>
      </c>
      <c r="I901">
        <v>2016</v>
      </c>
      <c r="J901" s="1">
        <v>409800</v>
      </c>
      <c r="K901" s="1">
        <v>203600</v>
      </c>
      <c r="L901" s="1">
        <v>613400</v>
      </c>
      <c r="M901" s="1">
        <v>613400</v>
      </c>
      <c r="N901" s="1">
        <v>613400</v>
      </c>
      <c r="O901" s="1">
        <f t="shared" si="91"/>
        <v>0</v>
      </c>
      <c r="P901" s="4">
        <f t="shared" si="92"/>
        <v>14390.364</v>
      </c>
      <c r="Q901" s="4">
        <f t="shared" si="93"/>
        <v>7994.6466666666665</v>
      </c>
      <c r="R901" s="2"/>
      <c r="T901" s="3">
        <f t="shared" si="94"/>
        <v>0</v>
      </c>
      <c r="U901" s="3">
        <f t="shared" si="96"/>
        <v>2375.7308581327552</v>
      </c>
      <c r="V901" s="3">
        <f t="shared" si="97"/>
        <v>2375.7308581327552</v>
      </c>
      <c r="X901" s="3">
        <f t="shared" si="95"/>
        <v>23.46</v>
      </c>
    </row>
    <row r="902" spans="1:24" x14ac:dyDescent="0.2">
      <c r="A902">
        <v>245</v>
      </c>
      <c r="B902" t="s">
        <v>183</v>
      </c>
      <c r="C902" t="s">
        <v>184</v>
      </c>
      <c r="D902">
        <v>0.54</v>
      </c>
      <c r="E902">
        <v>1010</v>
      </c>
      <c r="F902" t="s">
        <v>16</v>
      </c>
      <c r="G902" t="s">
        <v>98</v>
      </c>
      <c r="H902">
        <v>1</v>
      </c>
      <c r="I902">
        <v>2016</v>
      </c>
      <c r="J902" s="1">
        <v>98100</v>
      </c>
      <c r="K902" s="1">
        <v>86300</v>
      </c>
      <c r="L902" s="1">
        <v>184400</v>
      </c>
      <c r="M902" s="1">
        <v>184400</v>
      </c>
      <c r="N902" s="1">
        <v>184400</v>
      </c>
      <c r="O902" s="1">
        <f t="shared" ref="O902:O965" si="98">N902-M902</f>
        <v>0</v>
      </c>
      <c r="P902" s="4">
        <f t="shared" ref="P902:P965" si="99">N902/1000*S$5</f>
        <v>4326.0240000000003</v>
      </c>
      <c r="Q902" s="4">
        <f t="shared" ref="Q902:Q965" si="100">IF(OR(P902=0, D902=0),"-",P902/D902)</f>
        <v>8011.155555555556</v>
      </c>
      <c r="R902" s="2"/>
      <c r="T902" s="3">
        <f t="shared" ref="T902:T965" si="101">S$3*(O902/1000)</f>
        <v>0</v>
      </c>
      <c r="U902" s="3">
        <f t="shared" si="96"/>
        <v>714.1910176714706</v>
      </c>
      <c r="V902" s="3">
        <f t="shared" si="97"/>
        <v>714.1910176714706</v>
      </c>
      <c r="X902" s="3">
        <f t="shared" ref="X902:X965" si="102">P902/(M902/1000)</f>
        <v>23.46</v>
      </c>
    </row>
    <row r="903" spans="1:24" x14ac:dyDescent="0.2">
      <c r="A903">
        <v>700</v>
      </c>
      <c r="B903" t="s">
        <v>467</v>
      </c>
      <c r="C903" t="s">
        <v>468</v>
      </c>
      <c r="D903">
        <v>0.33</v>
      </c>
      <c r="E903">
        <v>1030</v>
      </c>
      <c r="F903" t="s">
        <v>161</v>
      </c>
      <c r="G903" t="s">
        <v>98</v>
      </c>
      <c r="H903">
        <v>1</v>
      </c>
      <c r="I903">
        <v>2016</v>
      </c>
      <c r="J903" s="1">
        <v>40900</v>
      </c>
      <c r="K903" s="1">
        <v>72900</v>
      </c>
      <c r="L903" s="1">
        <v>113800</v>
      </c>
      <c r="M903" s="1">
        <v>113800</v>
      </c>
      <c r="N903" s="1">
        <v>113800</v>
      </c>
      <c r="O903" s="1">
        <f t="shared" si="98"/>
        <v>0</v>
      </c>
      <c r="P903" s="4">
        <f t="shared" si="99"/>
        <v>2669.748</v>
      </c>
      <c r="Q903" s="4">
        <f t="shared" si="100"/>
        <v>8090.1454545454544</v>
      </c>
      <c r="R903" s="2"/>
      <c r="T903" s="3">
        <f t="shared" si="101"/>
        <v>0</v>
      </c>
      <c r="U903" s="3">
        <f t="shared" ref="U903:U966" si="103">U$5*(N903/1000)</f>
        <v>440.75345884497477</v>
      </c>
      <c r="V903" s="3">
        <f t="shared" ref="V903:V966" si="104">T903+U903</f>
        <v>440.75345884497477</v>
      </c>
      <c r="X903" s="3">
        <f t="shared" si="102"/>
        <v>23.46</v>
      </c>
    </row>
    <row r="904" spans="1:24" x14ac:dyDescent="0.2">
      <c r="A904">
        <v>153</v>
      </c>
      <c r="B904" t="s">
        <v>63</v>
      </c>
      <c r="C904" t="s">
        <v>64</v>
      </c>
      <c r="D904">
        <v>0.66</v>
      </c>
      <c r="E904">
        <v>1010</v>
      </c>
      <c r="F904" t="s">
        <v>16</v>
      </c>
      <c r="G904" t="s">
        <v>17</v>
      </c>
      <c r="H904">
        <v>1</v>
      </c>
      <c r="I904">
        <v>2016</v>
      </c>
      <c r="J904" s="1">
        <v>138400</v>
      </c>
      <c r="K904" s="1">
        <v>90300</v>
      </c>
      <c r="L904" s="1">
        <v>228700</v>
      </c>
      <c r="M904" s="1">
        <v>228700</v>
      </c>
      <c r="N904" s="1">
        <v>228700</v>
      </c>
      <c r="O904" s="1">
        <f t="shared" si="98"/>
        <v>0</v>
      </c>
      <c r="P904" s="4">
        <f t="shared" si="99"/>
        <v>5365.3019999999997</v>
      </c>
      <c r="Q904" s="4">
        <f t="shared" si="100"/>
        <v>8129.2454545454539</v>
      </c>
      <c r="R904" s="2"/>
      <c r="T904" s="3">
        <f t="shared" si="101"/>
        <v>0</v>
      </c>
      <c r="U904" s="3">
        <f t="shared" si="103"/>
        <v>885.76727625523483</v>
      </c>
      <c r="V904" s="3">
        <f t="shared" si="104"/>
        <v>885.76727625523483</v>
      </c>
      <c r="X904" s="3">
        <f t="shared" si="102"/>
        <v>23.46</v>
      </c>
    </row>
    <row r="905" spans="1:24" x14ac:dyDescent="0.2">
      <c r="A905">
        <v>203</v>
      </c>
      <c r="B905" t="s">
        <v>131</v>
      </c>
      <c r="C905" t="s">
        <v>132</v>
      </c>
      <c r="D905">
        <v>0.83</v>
      </c>
      <c r="E905">
        <v>1010</v>
      </c>
      <c r="F905" t="s">
        <v>16</v>
      </c>
      <c r="G905" t="s">
        <v>98</v>
      </c>
      <c r="H905">
        <v>1</v>
      </c>
      <c r="I905">
        <v>2016</v>
      </c>
      <c r="J905" s="1">
        <v>195200</v>
      </c>
      <c r="K905" s="1">
        <v>93600</v>
      </c>
      <c r="L905" s="1">
        <v>288800</v>
      </c>
      <c r="M905" s="1">
        <v>288800</v>
      </c>
      <c r="N905" s="1">
        <v>288800</v>
      </c>
      <c r="O905" s="1">
        <f t="shared" si="98"/>
        <v>0</v>
      </c>
      <c r="P905" s="4">
        <f t="shared" si="99"/>
        <v>6775.2480000000005</v>
      </c>
      <c r="Q905" s="4">
        <f t="shared" si="100"/>
        <v>8162.9493975903624</v>
      </c>
      <c r="R905" s="2"/>
      <c r="T905" s="3">
        <f t="shared" si="101"/>
        <v>0</v>
      </c>
      <c r="U905" s="3">
        <f t="shared" si="103"/>
        <v>1118.5377760494616</v>
      </c>
      <c r="V905" s="3">
        <f t="shared" si="104"/>
        <v>1118.5377760494616</v>
      </c>
      <c r="X905" s="3">
        <f t="shared" si="102"/>
        <v>23.46</v>
      </c>
    </row>
    <row r="906" spans="1:24" x14ac:dyDescent="0.2">
      <c r="A906">
        <v>402</v>
      </c>
      <c r="B906" t="s">
        <v>707</v>
      </c>
      <c r="C906" t="s">
        <v>708</v>
      </c>
      <c r="D906">
        <v>6.6</v>
      </c>
      <c r="E906">
        <v>1093</v>
      </c>
      <c r="F906" t="s">
        <v>375</v>
      </c>
      <c r="G906" t="s">
        <v>98</v>
      </c>
      <c r="H906">
        <v>2</v>
      </c>
      <c r="I906">
        <v>2016</v>
      </c>
      <c r="J906" s="1">
        <v>1353500</v>
      </c>
      <c r="K906" s="1">
        <v>950900</v>
      </c>
      <c r="L906" s="1">
        <v>2304400</v>
      </c>
      <c r="M906" s="1">
        <v>2304400</v>
      </c>
      <c r="N906" s="1">
        <v>2304400</v>
      </c>
      <c r="O906" s="1">
        <f t="shared" si="98"/>
        <v>0</v>
      </c>
      <c r="P906" s="4">
        <f t="shared" si="99"/>
        <v>54061.224000000002</v>
      </c>
      <c r="Q906" s="4">
        <f t="shared" si="100"/>
        <v>8191.0945454545463</v>
      </c>
      <c r="R906" s="2"/>
      <c r="T906" s="3">
        <f t="shared" si="101"/>
        <v>0</v>
      </c>
      <c r="U906" s="3">
        <f t="shared" si="103"/>
        <v>8925.0638889486818</v>
      </c>
      <c r="V906" s="3">
        <f t="shared" si="104"/>
        <v>8925.0638889486818</v>
      </c>
      <c r="X906" s="3">
        <f t="shared" si="102"/>
        <v>23.46</v>
      </c>
    </row>
    <row r="907" spans="1:24" x14ac:dyDescent="0.2">
      <c r="A907">
        <v>1455</v>
      </c>
      <c r="B907" t="s">
        <v>1560</v>
      </c>
      <c r="C907" t="s">
        <v>1561</v>
      </c>
      <c r="D907">
        <v>1</v>
      </c>
      <c r="E907">
        <v>1013</v>
      </c>
      <c r="F907" t="s">
        <v>246</v>
      </c>
      <c r="G907" t="s">
        <v>312</v>
      </c>
      <c r="H907">
        <v>1</v>
      </c>
      <c r="I907">
        <v>2016</v>
      </c>
      <c r="J907" s="1">
        <v>208300</v>
      </c>
      <c r="K907" s="1">
        <v>142200</v>
      </c>
      <c r="L907" s="1">
        <v>350500</v>
      </c>
      <c r="M907" s="1">
        <v>350500</v>
      </c>
      <c r="N907" s="1">
        <v>350500</v>
      </c>
      <c r="O907" s="1">
        <f t="shared" si="98"/>
        <v>0</v>
      </c>
      <c r="P907" s="4">
        <f t="shared" si="99"/>
        <v>8222.73</v>
      </c>
      <c r="Q907" s="4">
        <f t="shared" si="100"/>
        <v>8222.73</v>
      </c>
      <c r="R907" s="2"/>
      <c r="T907" s="3">
        <f t="shared" si="101"/>
        <v>0</v>
      </c>
      <c r="U907" s="3">
        <f t="shared" si="103"/>
        <v>1357.5051610295577</v>
      </c>
      <c r="V907" s="3">
        <f t="shared" si="104"/>
        <v>1357.5051610295577</v>
      </c>
      <c r="X907" s="3">
        <f t="shared" si="102"/>
        <v>23.459999999999997</v>
      </c>
    </row>
    <row r="908" spans="1:24" x14ac:dyDescent="0.2">
      <c r="A908">
        <v>20</v>
      </c>
      <c r="B908" t="s">
        <v>221</v>
      </c>
      <c r="C908" t="s">
        <v>222</v>
      </c>
      <c r="D908">
        <v>1.6</v>
      </c>
      <c r="E908">
        <v>1010</v>
      </c>
      <c r="F908" t="s">
        <v>16</v>
      </c>
      <c r="G908" t="s">
        <v>17</v>
      </c>
      <c r="H908">
        <v>1</v>
      </c>
      <c r="I908">
        <v>2016</v>
      </c>
      <c r="J908" s="1">
        <v>367500</v>
      </c>
      <c r="K908" s="1">
        <v>206400</v>
      </c>
      <c r="L908" s="1">
        <v>573900</v>
      </c>
      <c r="M908" s="1">
        <v>573900</v>
      </c>
      <c r="N908" s="1">
        <v>573900</v>
      </c>
      <c r="O908" s="1">
        <f t="shared" si="98"/>
        <v>0</v>
      </c>
      <c r="P908" s="4">
        <f t="shared" si="99"/>
        <v>13463.694</v>
      </c>
      <c r="Q908" s="4">
        <f t="shared" si="100"/>
        <v>8414.8087499999983</v>
      </c>
      <c r="R908" s="2"/>
      <c r="T908" s="3">
        <f t="shared" si="101"/>
        <v>0</v>
      </c>
      <c r="U908" s="3">
        <f t="shared" si="103"/>
        <v>2222.7452551065994</v>
      </c>
      <c r="V908" s="3">
        <f t="shared" si="104"/>
        <v>2222.7452551065994</v>
      </c>
      <c r="X908" s="3">
        <f t="shared" si="102"/>
        <v>23.46</v>
      </c>
    </row>
    <row r="909" spans="1:24" x14ac:dyDescent="0.2">
      <c r="A909">
        <v>394</v>
      </c>
      <c r="B909" t="s">
        <v>695</v>
      </c>
      <c r="C909" t="s">
        <v>696</v>
      </c>
      <c r="D909">
        <v>1.8</v>
      </c>
      <c r="E909">
        <v>1093</v>
      </c>
      <c r="F909" t="s">
        <v>375</v>
      </c>
      <c r="G909" t="s">
        <v>98</v>
      </c>
      <c r="H909">
        <v>2</v>
      </c>
      <c r="I909">
        <v>2016</v>
      </c>
      <c r="J909" s="1">
        <v>366000</v>
      </c>
      <c r="K909" s="1">
        <v>281200</v>
      </c>
      <c r="L909" s="1">
        <v>647200</v>
      </c>
      <c r="M909" s="1">
        <v>647200</v>
      </c>
      <c r="N909" s="1">
        <v>647200</v>
      </c>
      <c r="O909" s="1">
        <f t="shared" si="98"/>
        <v>0</v>
      </c>
      <c r="P909" s="4">
        <f t="shared" si="99"/>
        <v>15183.312000000002</v>
      </c>
      <c r="Q909" s="4">
        <f t="shared" si="100"/>
        <v>8435.1733333333341</v>
      </c>
      <c r="R909" s="2"/>
      <c r="T909" s="3">
        <f t="shared" si="101"/>
        <v>0</v>
      </c>
      <c r="U909" s="3">
        <f t="shared" si="103"/>
        <v>2506.6400576842502</v>
      </c>
      <c r="V909" s="3">
        <f t="shared" si="104"/>
        <v>2506.6400576842502</v>
      </c>
      <c r="X909" s="3">
        <f t="shared" si="102"/>
        <v>23.46</v>
      </c>
    </row>
    <row r="910" spans="1:24" x14ac:dyDescent="0.2">
      <c r="A910">
        <v>346</v>
      </c>
      <c r="B910" t="s">
        <v>1236</v>
      </c>
      <c r="C910" t="s">
        <v>1237</v>
      </c>
      <c r="D910">
        <v>0.87</v>
      </c>
      <c r="E910" t="s">
        <v>342</v>
      </c>
      <c r="F910" t="s">
        <v>343</v>
      </c>
      <c r="G910" t="s">
        <v>98</v>
      </c>
      <c r="H910">
        <v>1</v>
      </c>
      <c r="I910">
        <v>2016</v>
      </c>
      <c r="J910" s="1">
        <v>195900</v>
      </c>
      <c r="K910" s="1">
        <v>119000</v>
      </c>
      <c r="L910" s="1">
        <v>314900</v>
      </c>
      <c r="M910" s="1">
        <v>314900</v>
      </c>
      <c r="N910" s="1">
        <v>314900</v>
      </c>
      <c r="O910" s="1">
        <f t="shared" si="98"/>
        <v>0</v>
      </c>
      <c r="P910" s="4">
        <f t="shared" si="99"/>
        <v>7387.5540000000001</v>
      </c>
      <c r="Q910" s="4">
        <f t="shared" si="100"/>
        <v>8491.4413793103449</v>
      </c>
      <c r="R910" s="2"/>
      <c r="T910" s="3">
        <f t="shared" si="101"/>
        <v>0</v>
      </c>
      <c r="U910" s="3">
        <f t="shared" si="103"/>
        <v>1219.6244656439592</v>
      </c>
      <c r="V910" s="3">
        <f t="shared" si="104"/>
        <v>1219.6244656439592</v>
      </c>
      <c r="X910" s="3">
        <f t="shared" si="102"/>
        <v>23.46</v>
      </c>
    </row>
    <row r="911" spans="1:24" x14ac:dyDescent="0.2">
      <c r="A911">
        <v>834</v>
      </c>
      <c r="B911" t="s">
        <v>977</v>
      </c>
      <c r="C911" t="s">
        <v>978</v>
      </c>
      <c r="D911">
        <v>0.69</v>
      </c>
      <c r="E911">
        <v>1010</v>
      </c>
      <c r="F911" t="s">
        <v>16</v>
      </c>
      <c r="G911" t="s">
        <v>98</v>
      </c>
      <c r="H911">
        <v>1</v>
      </c>
      <c r="I911">
        <v>2016</v>
      </c>
      <c r="J911" s="1">
        <v>150100</v>
      </c>
      <c r="K911" s="1">
        <v>100700</v>
      </c>
      <c r="L911" s="1">
        <v>250800</v>
      </c>
      <c r="M911" s="1">
        <v>250800</v>
      </c>
      <c r="N911" s="1">
        <v>250800</v>
      </c>
      <c r="O911" s="1">
        <f t="shared" si="98"/>
        <v>0</v>
      </c>
      <c r="P911" s="4">
        <f t="shared" si="99"/>
        <v>5883.768</v>
      </c>
      <c r="Q911" s="4">
        <f t="shared" si="100"/>
        <v>8527.2000000000007</v>
      </c>
      <c r="R911" s="2"/>
      <c r="T911" s="3">
        <f t="shared" si="101"/>
        <v>0</v>
      </c>
      <c r="U911" s="3">
        <f t="shared" si="103"/>
        <v>971.36175288505876</v>
      </c>
      <c r="V911" s="3">
        <f t="shared" si="104"/>
        <v>971.36175288505876</v>
      </c>
      <c r="X911" s="3">
        <f t="shared" si="102"/>
        <v>23.459999999999997</v>
      </c>
    </row>
    <row r="912" spans="1:24" x14ac:dyDescent="0.2">
      <c r="A912">
        <v>169</v>
      </c>
      <c r="B912" t="s">
        <v>1981</v>
      </c>
      <c r="C912" t="s">
        <v>1982</v>
      </c>
      <c r="D912">
        <v>0.61</v>
      </c>
      <c r="E912">
        <v>1010</v>
      </c>
      <c r="F912" t="s">
        <v>16</v>
      </c>
      <c r="G912" t="s">
        <v>17</v>
      </c>
      <c r="H912">
        <v>1</v>
      </c>
      <c r="I912">
        <v>2016</v>
      </c>
      <c r="J912" s="1">
        <v>130800</v>
      </c>
      <c r="K912" s="1">
        <v>92200</v>
      </c>
      <c r="L912" s="1">
        <v>223000</v>
      </c>
      <c r="M912" s="1">
        <v>223000</v>
      </c>
      <c r="N912" s="1">
        <v>223000</v>
      </c>
      <c r="O912" s="1">
        <f t="shared" si="98"/>
        <v>0</v>
      </c>
      <c r="P912" s="4">
        <f t="shared" si="99"/>
        <v>5231.58</v>
      </c>
      <c r="Q912" s="4">
        <f t="shared" si="100"/>
        <v>8576.3606557377043</v>
      </c>
      <c r="R912" s="2"/>
      <c r="T912" s="3">
        <f t="shared" si="101"/>
        <v>0</v>
      </c>
      <c r="U912" s="3">
        <f t="shared" si="103"/>
        <v>863.69087278057452</v>
      </c>
      <c r="V912" s="3">
        <f t="shared" si="104"/>
        <v>863.69087278057452</v>
      </c>
      <c r="X912" s="3">
        <f t="shared" si="102"/>
        <v>23.46</v>
      </c>
    </row>
    <row r="913" spans="1:24" x14ac:dyDescent="0.2">
      <c r="A913">
        <v>76</v>
      </c>
      <c r="B913" t="s">
        <v>396</v>
      </c>
      <c r="C913" t="s">
        <v>397</v>
      </c>
      <c r="D913">
        <v>2</v>
      </c>
      <c r="E913">
        <v>1010</v>
      </c>
      <c r="F913" t="s">
        <v>16</v>
      </c>
      <c r="G913" t="s">
        <v>17</v>
      </c>
      <c r="H913">
        <v>1</v>
      </c>
      <c r="I913">
        <v>2016</v>
      </c>
      <c r="J913" s="1">
        <v>537500</v>
      </c>
      <c r="K913" s="1">
        <v>206400</v>
      </c>
      <c r="L913" s="1">
        <v>743900</v>
      </c>
      <c r="M913" s="1">
        <v>743900</v>
      </c>
      <c r="N913" s="1">
        <v>743900</v>
      </c>
      <c r="O913" s="1">
        <f t="shared" si="98"/>
        <v>0</v>
      </c>
      <c r="P913" s="4">
        <f t="shared" si="99"/>
        <v>17451.894</v>
      </c>
      <c r="Q913" s="4">
        <f t="shared" si="100"/>
        <v>8725.9470000000001</v>
      </c>
      <c r="R913" s="2"/>
      <c r="T913" s="3">
        <f t="shared" si="101"/>
        <v>0</v>
      </c>
      <c r="U913" s="3">
        <f t="shared" si="103"/>
        <v>2881.1643061052437</v>
      </c>
      <c r="V913" s="3">
        <f t="shared" si="104"/>
        <v>2881.1643061052437</v>
      </c>
      <c r="X913" s="3">
        <f t="shared" si="102"/>
        <v>23.46</v>
      </c>
    </row>
    <row r="914" spans="1:24" x14ac:dyDescent="0.2">
      <c r="A914">
        <v>440</v>
      </c>
      <c r="B914" t="s">
        <v>748</v>
      </c>
      <c r="C914" t="s">
        <v>749</v>
      </c>
      <c r="D914">
        <v>0.57999999999999996</v>
      </c>
      <c r="E914">
        <v>1013</v>
      </c>
      <c r="F914" t="s">
        <v>246</v>
      </c>
      <c r="G914" t="s">
        <v>98</v>
      </c>
      <c r="H914">
        <v>1</v>
      </c>
      <c r="I914">
        <v>2016</v>
      </c>
      <c r="J914" s="1">
        <v>43900</v>
      </c>
      <c r="K914" s="1">
        <v>179000</v>
      </c>
      <c r="L914" s="1">
        <v>222900</v>
      </c>
      <c r="M914" s="1">
        <v>222900</v>
      </c>
      <c r="N914" s="1">
        <v>222900</v>
      </c>
      <c r="O914" s="1">
        <f t="shared" si="98"/>
        <v>0</v>
      </c>
      <c r="P914" s="4">
        <f t="shared" si="99"/>
        <v>5229.2340000000004</v>
      </c>
      <c r="Q914" s="4">
        <f t="shared" si="100"/>
        <v>9015.9206896551732</v>
      </c>
      <c r="R914" s="2"/>
      <c r="T914" s="3">
        <f t="shared" si="101"/>
        <v>0</v>
      </c>
      <c r="U914" s="3">
        <f t="shared" si="103"/>
        <v>863.3035674564577</v>
      </c>
      <c r="V914" s="3">
        <f t="shared" si="104"/>
        <v>863.3035674564577</v>
      </c>
      <c r="X914" s="3">
        <f t="shared" si="102"/>
        <v>23.46</v>
      </c>
    </row>
    <row r="915" spans="1:24" x14ac:dyDescent="0.2">
      <c r="A915">
        <v>967</v>
      </c>
      <c r="B915" t="s">
        <v>1422</v>
      </c>
      <c r="C915" t="s">
        <v>1423</v>
      </c>
      <c r="D915">
        <v>1.5</v>
      </c>
      <c r="E915">
        <v>1010</v>
      </c>
      <c r="F915" t="s">
        <v>16</v>
      </c>
      <c r="G915" t="s">
        <v>17</v>
      </c>
      <c r="H915">
        <v>1</v>
      </c>
      <c r="I915">
        <v>2016</v>
      </c>
      <c r="J915" s="1">
        <v>438500</v>
      </c>
      <c r="K915" s="1">
        <v>152000</v>
      </c>
      <c r="L915" s="1">
        <v>590500</v>
      </c>
      <c r="M915" s="1">
        <v>590500</v>
      </c>
      <c r="N915" s="1">
        <v>590500</v>
      </c>
      <c r="O915" s="1">
        <f t="shared" si="98"/>
        <v>0</v>
      </c>
      <c r="P915" s="4">
        <f t="shared" si="99"/>
        <v>13853.130000000001</v>
      </c>
      <c r="Q915" s="4">
        <f t="shared" si="100"/>
        <v>9235.42</v>
      </c>
      <c r="R915" s="2"/>
      <c r="T915" s="3">
        <f t="shared" si="101"/>
        <v>0</v>
      </c>
      <c r="U915" s="3">
        <f t="shared" si="103"/>
        <v>2287.0379389099967</v>
      </c>
      <c r="V915" s="3">
        <f t="shared" si="104"/>
        <v>2287.0379389099967</v>
      </c>
      <c r="X915" s="3">
        <f t="shared" si="102"/>
        <v>23.46</v>
      </c>
    </row>
    <row r="916" spans="1:24" x14ac:dyDescent="0.2">
      <c r="A916">
        <v>87</v>
      </c>
      <c r="B916" t="s">
        <v>417</v>
      </c>
      <c r="C916" t="s">
        <v>418</v>
      </c>
      <c r="D916">
        <v>1.5</v>
      </c>
      <c r="E916">
        <v>1010</v>
      </c>
      <c r="F916" t="s">
        <v>16</v>
      </c>
      <c r="G916" t="s">
        <v>17</v>
      </c>
      <c r="H916">
        <v>1</v>
      </c>
      <c r="I916">
        <v>2016</v>
      </c>
      <c r="J916" s="1">
        <v>373400</v>
      </c>
      <c r="K916" s="1">
        <v>225400</v>
      </c>
      <c r="L916" s="1">
        <v>598800</v>
      </c>
      <c r="M916" s="1">
        <v>598800</v>
      </c>
      <c r="N916" s="1">
        <v>598800</v>
      </c>
      <c r="O916" s="1">
        <f t="shared" si="98"/>
        <v>0</v>
      </c>
      <c r="P916" s="4">
        <f t="shared" si="99"/>
        <v>14047.848</v>
      </c>
      <c r="Q916" s="4">
        <f t="shared" si="100"/>
        <v>9365.232</v>
      </c>
      <c r="R916" s="2"/>
      <c r="T916" s="3">
        <f t="shared" si="101"/>
        <v>0</v>
      </c>
      <c r="U916" s="3">
        <f t="shared" si="103"/>
        <v>2319.1842808116949</v>
      </c>
      <c r="V916" s="3">
        <f t="shared" si="104"/>
        <v>2319.1842808116949</v>
      </c>
      <c r="X916" s="3">
        <f t="shared" si="102"/>
        <v>23.46</v>
      </c>
    </row>
    <row r="917" spans="1:24" x14ac:dyDescent="0.2">
      <c r="A917">
        <v>329</v>
      </c>
      <c r="B917" t="s">
        <v>1340</v>
      </c>
      <c r="C917" t="s">
        <v>1341</v>
      </c>
      <c r="D917">
        <v>0.47</v>
      </c>
      <c r="E917">
        <v>1010</v>
      </c>
      <c r="F917" t="s">
        <v>16</v>
      </c>
      <c r="G917" t="s">
        <v>98</v>
      </c>
      <c r="H917">
        <v>1</v>
      </c>
      <c r="I917">
        <v>2016</v>
      </c>
      <c r="J917" s="1">
        <v>105000</v>
      </c>
      <c r="K917" s="1">
        <v>83900</v>
      </c>
      <c r="L917" s="1">
        <v>188900</v>
      </c>
      <c r="M917" s="1">
        <v>188900</v>
      </c>
      <c r="N917" s="1">
        <v>188900</v>
      </c>
      <c r="O917" s="1">
        <f t="shared" si="98"/>
        <v>0</v>
      </c>
      <c r="P917" s="4">
        <f t="shared" si="99"/>
        <v>4431.5940000000001</v>
      </c>
      <c r="Q917" s="4">
        <f t="shared" si="100"/>
        <v>9428.9234042553198</v>
      </c>
      <c r="R917" s="2"/>
      <c r="T917" s="3">
        <f t="shared" si="101"/>
        <v>0</v>
      </c>
      <c r="U917" s="3">
        <f t="shared" si="103"/>
        <v>731.6197572567288</v>
      </c>
      <c r="V917" s="3">
        <f t="shared" si="104"/>
        <v>731.6197572567288</v>
      </c>
      <c r="X917" s="3">
        <f t="shared" si="102"/>
        <v>23.46</v>
      </c>
    </row>
    <row r="918" spans="1:24" x14ac:dyDescent="0.2">
      <c r="A918">
        <v>1138</v>
      </c>
      <c r="B918" t="s">
        <v>1266</v>
      </c>
      <c r="C918" t="s">
        <v>1267</v>
      </c>
      <c r="D918">
        <v>0.17</v>
      </c>
      <c r="E918">
        <v>1010</v>
      </c>
      <c r="F918" t="s">
        <v>16</v>
      </c>
      <c r="G918" t="s">
        <v>98</v>
      </c>
      <c r="H918">
        <v>1</v>
      </c>
      <c r="I918">
        <v>2016</v>
      </c>
      <c r="J918" s="1">
        <v>32600</v>
      </c>
      <c r="K918" s="1">
        <v>36700</v>
      </c>
      <c r="L918" s="1">
        <v>69300</v>
      </c>
      <c r="M918" s="1">
        <v>69300</v>
      </c>
      <c r="N918" s="1">
        <v>69300</v>
      </c>
      <c r="O918" s="1">
        <f t="shared" si="98"/>
        <v>0</v>
      </c>
      <c r="P918" s="4">
        <f t="shared" si="99"/>
        <v>1625.778</v>
      </c>
      <c r="Q918" s="4">
        <f t="shared" si="100"/>
        <v>9563.4</v>
      </c>
      <c r="R918" s="2"/>
      <c r="T918" s="3">
        <f t="shared" si="101"/>
        <v>0</v>
      </c>
      <c r="U918" s="3">
        <f t="shared" si="103"/>
        <v>268.40258961297673</v>
      </c>
      <c r="V918" s="3">
        <f t="shared" si="104"/>
        <v>268.40258961297673</v>
      </c>
      <c r="X918" s="3">
        <f t="shared" si="102"/>
        <v>23.46</v>
      </c>
    </row>
    <row r="919" spans="1:24" x14ac:dyDescent="0.2">
      <c r="A919">
        <v>60</v>
      </c>
      <c r="B919" t="s">
        <v>378</v>
      </c>
      <c r="C919" t="s">
        <v>379</v>
      </c>
      <c r="D919">
        <v>1.55</v>
      </c>
      <c r="E919">
        <v>1040</v>
      </c>
      <c r="F919" t="s">
        <v>289</v>
      </c>
      <c r="G919" t="s">
        <v>17</v>
      </c>
      <c r="H919">
        <v>1</v>
      </c>
      <c r="I919">
        <v>2016</v>
      </c>
      <c r="J919" s="1">
        <v>442800</v>
      </c>
      <c r="K919" s="1">
        <v>192600</v>
      </c>
      <c r="L919" s="1">
        <v>635400</v>
      </c>
      <c r="M919" s="1">
        <v>635400</v>
      </c>
      <c r="N919" s="1">
        <v>635400</v>
      </c>
      <c r="O919" s="1">
        <f t="shared" si="98"/>
        <v>0</v>
      </c>
      <c r="P919" s="4">
        <f t="shared" si="99"/>
        <v>14906.484</v>
      </c>
      <c r="Q919" s="4">
        <f t="shared" si="100"/>
        <v>9617.0864516129041</v>
      </c>
      <c r="R919" s="2"/>
      <c r="T919" s="3">
        <f t="shared" si="101"/>
        <v>0</v>
      </c>
      <c r="U919" s="3">
        <f t="shared" si="103"/>
        <v>2460.9380294384619</v>
      </c>
      <c r="V919" s="3">
        <f t="shared" si="104"/>
        <v>2460.9380294384619</v>
      </c>
      <c r="X919" s="3">
        <f t="shared" si="102"/>
        <v>23.46</v>
      </c>
    </row>
    <row r="920" spans="1:24" x14ac:dyDescent="0.2">
      <c r="A920">
        <v>295</v>
      </c>
      <c r="B920" t="s">
        <v>559</v>
      </c>
      <c r="C920" t="s">
        <v>560</v>
      </c>
      <c r="D920">
        <v>0.53</v>
      </c>
      <c r="E920">
        <v>1010</v>
      </c>
      <c r="F920" t="s">
        <v>16</v>
      </c>
      <c r="G920" t="s">
        <v>98</v>
      </c>
      <c r="H920">
        <v>1</v>
      </c>
      <c r="I920">
        <v>2016</v>
      </c>
      <c r="J920" s="1">
        <v>130300</v>
      </c>
      <c r="K920" s="1">
        <v>90500</v>
      </c>
      <c r="L920" s="1">
        <v>220800</v>
      </c>
      <c r="M920" s="1">
        <v>220800</v>
      </c>
      <c r="N920" s="1">
        <v>220800</v>
      </c>
      <c r="O920" s="1">
        <f t="shared" si="98"/>
        <v>0</v>
      </c>
      <c r="P920" s="4">
        <f t="shared" si="99"/>
        <v>5179.9680000000008</v>
      </c>
      <c r="Q920" s="4">
        <f t="shared" si="100"/>
        <v>9773.5245283018885</v>
      </c>
      <c r="R920" s="2"/>
      <c r="T920" s="3">
        <f t="shared" si="101"/>
        <v>0</v>
      </c>
      <c r="U920" s="3">
        <f t="shared" si="103"/>
        <v>855.17015565000384</v>
      </c>
      <c r="V920" s="3">
        <f t="shared" si="104"/>
        <v>855.17015565000384</v>
      </c>
      <c r="X920" s="3">
        <f t="shared" si="102"/>
        <v>23.46</v>
      </c>
    </row>
    <row r="921" spans="1:24" x14ac:dyDescent="0.2">
      <c r="A921">
        <v>170</v>
      </c>
      <c r="B921" t="s">
        <v>83</v>
      </c>
      <c r="C921" t="s">
        <v>84</v>
      </c>
      <c r="D921">
        <v>3.11</v>
      </c>
      <c r="E921" t="s">
        <v>85</v>
      </c>
      <c r="F921" t="s">
        <v>86</v>
      </c>
      <c r="G921" t="s">
        <v>17</v>
      </c>
      <c r="H921">
        <v>2</v>
      </c>
      <c r="I921">
        <v>2016</v>
      </c>
      <c r="J921" s="1">
        <v>1095300</v>
      </c>
      <c r="K921" s="1">
        <v>204200</v>
      </c>
      <c r="L921" s="1">
        <v>1299500</v>
      </c>
      <c r="M921" s="1">
        <v>1299500</v>
      </c>
      <c r="N921" s="1">
        <v>1299500</v>
      </c>
      <c r="O921" s="1">
        <f t="shared" si="98"/>
        <v>0</v>
      </c>
      <c r="P921" s="4">
        <f t="shared" si="99"/>
        <v>30486.27</v>
      </c>
      <c r="Q921" s="4">
        <f t="shared" si="100"/>
        <v>9802.6591639871385</v>
      </c>
      <c r="R921" s="2"/>
      <c r="T921" s="3">
        <f t="shared" si="101"/>
        <v>0</v>
      </c>
      <c r="U921" s="3">
        <f t="shared" si="103"/>
        <v>5033.0326868984603</v>
      </c>
      <c r="V921" s="3">
        <f t="shared" si="104"/>
        <v>5033.0326868984603</v>
      </c>
      <c r="X921" s="3">
        <f t="shared" si="102"/>
        <v>23.46</v>
      </c>
    </row>
    <row r="922" spans="1:24" x14ac:dyDescent="0.2">
      <c r="A922">
        <v>127</v>
      </c>
      <c r="B922" t="s">
        <v>20</v>
      </c>
      <c r="C922" t="s">
        <v>21</v>
      </c>
      <c r="D922">
        <v>0.9</v>
      </c>
      <c r="E922">
        <v>1010</v>
      </c>
      <c r="F922" t="s">
        <v>16</v>
      </c>
      <c r="G922" t="s">
        <v>17</v>
      </c>
      <c r="H922">
        <v>1</v>
      </c>
      <c r="I922">
        <v>2016</v>
      </c>
      <c r="J922" s="1">
        <v>263100</v>
      </c>
      <c r="K922" s="1">
        <v>114100</v>
      </c>
      <c r="L922" s="1">
        <v>377200</v>
      </c>
      <c r="M922" s="1">
        <v>377200</v>
      </c>
      <c r="N922" s="1">
        <v>377200</v>
      </c>
      <c r="O922" s="1">
        <f t="shared" si="98"/>
        <v>0</v>
      </c>
      <c r="P922" s="4">
        <f t="shared" si="99"/>
        <v>8849.1119999999992</v>
      </c>
      <c r="Q922" s="4">
        <f t="shared" si="100"/>
        <v>9832.3466666666664</v>
      </c>
      <c r="R922" s="2"/>
      <c r="T922" s="3">
        <f t="shared" si="101"/>
        <v>0</v>
      </c>
      <c r="U922" s="3">
        <f t="shared" si="103"/>
        <v>1460.9156825687564</v>
      </c>
      <c r="V922" s="3">
        <f t="shared" si="104"/>
        <v>1460.9156825687564</v>
      </c>
      <c r="X922" s="3">
        <f t="shared" si="102"/>
        <v>23.459999999999997</v>
      </c>
    </row>
    <row r="923" spans="1:24" x14ac:dyDescent="0.2">
      <c r="A923">
        <v>951</v>
      </c>
      <c r="B923" t="s">
        <v>1726</v>
      </c>
      <c r="C923" t="s">
        <v>1727</v>
      </c>
      <c r="D923">
        <v>0.61</v>
      </c>
      <c r="E923">
        <v>1010</v>
      </c>
      <c r="F923" t="s">
        <v>16</v>
      </c>
      <c r="G923" t="s">
        <v>98</v>
      </c>
      <c r="H923">
        <v>1</v>
      </c>
      <c r="I923">
        <v>2016</v>
      </c>
      <c r="J923" s="1">
        <v>181500</v>
      </c>
      <c r="K923" s="1">
        <v>74700</v>
      </c>
      <c r="L923" s="1">
        <v>256200</v>
      </c>
      <c r="M923" s="1">
        <v>256200</v>
      </c>
      <c r="N923" s="1">
        <v>256200</v>
      </c>
      <c r="O923" s="1">
        <f t="shared" si="98"/>
        <v>0</v>
      </c>
      <c r="P923" s="4">
        <f t="shared" si="99"/>
        <v>6010.4520000000002</v>
      </c>
      <c r="Q923" s="4">
        <f t="shared" si="100"/>
        <v>9853.2000000000007</v>
      </c>
      <c r="R923" s="2"/>
      <c r="T923" s="3">
        <f t="shared" si="101"/>
        <v>0</v>
      </c>
      <c r="U923" s="3">
        <f t="shared" si="103"/>
        <v>992.27624038736849</v>
      </c>
      <c r="V923" s="3">
        <f t="shared" si="104"/>
        <v>992.27624038736849</v>
      </c>
      <c r="X923" s="3">
        <f t="shared" si="102"/>
        <v>23.46</v>
      </c>
    </row>
    <row r="924" spans="1:24" x14ac:dyDescent="0.2">
      <c r="A924">
        <v>842</v>
      </c>
      <c r="B924" t="s">
        <v>616</v>
      </c>
      <c r="C924" t="s">
        <v>617</v>
      </c>
      <c r="D924">
        <v>0.47</v>
      </c>
      <c r="E924">
        <v>1010</v>
      </c>
      <c r="F924" t="s">
        <v>16</v>
      </c>
      <c r="G924" t="s">
        <v>98</v>
      </c>
      <c r="H924">
        <v>1</v>
      </c>
      <c r="I924">
        <v>2016</v>
      </c>
      <c r="J924" s="1">
        <v>116200</v>
      </c>
      <c r="K924" s="1">
        <v>83900</v>
      </c>
      <c r="L924" s="1">
        <v>200100</v>
      </c>
      <c r="M924" s="1">
        <v>200100</v>
      </c>
      <c r="N924" s="1">
        <v>200100</v>
      </c>
      <c r="O924" s="1">
        <f t="shared" si="98"/>
        <v>0</v>
      </c>
      <c r="P924" s="4">
        <f t="shared" si="99"/>
        <v>4694.3460000000005</v>
      </c>
      <c r="Q924" s="4">
        <f t="shared" si="100"/>
        <v>9987.9702127659584</v>
      </c>
      <c r="R924" s="2"/>
      <c r="T924" s="3">
        <f t="shared" si="101"/>
        <v>0</v>
      </c>
      <c r="U924" s="3">
        <f t="shared" si="103"/>
        <v>774.99795355781589</v>
      </c>
      <c r="V924" s="3">
        <f t="shared" si="104"/>
        <v>774.99795355781589</v>
      </c>
      <c r="X924" s="3">
        <f t="shared" si="102"/>
        <v>23.460000000000004</v>
      </c>
    </row>
    <row r="925" spans="1:24" x14ac:dyDescent="0.2">
      <c r="A925">
        <v>88</v>
      </c>
      <c r="B925" t="s">
        <v>2005</v>
      </c>
      <c r="C925" t="s">
        <v>2006</v>
      </c>
      <c r="D925">
        <v>0.26</v>
      </c>
      <c r="E925">
        <v>1010</v>
      </c>
      <c r="F925" t="s">
        <v>16</v>
      </c>
      <c r="G925" t="s">
        <v>17</v>
      </c>
      <c r="H925">
        <v>1</v>
      </c>
      <c r="I925">
        <v>2016</v>
      </c>
      <c r="J925" s="1">
        <v>36900</v>
      </c>
      <c r="K925" s="1">
        <v>75200</v>
      </c>
      <c r="L925" s="1">
        <v>112100</v>
      </c>
      <c r="M925" s="1">
        <v>112100</v>
      </c>
      <c r="N925" s="1">
        <v>112100</v>
      </c>
      <c r="O925" s="1">
        <f t="shared" si="98"/>
        <v>0</v>
      </c>
      <c r="P925" s="4">
        <f t="shared" si="99"/>
        <v>2629.866</v>
      </c>
      <c r="Q925" s="4">
        <f t="shared" si="100"/>
        <v>10114.869230769231</v>
      </c>
      <c r="R925" s="2"/>
      <c r="T925" s="3">
        <f t="shared" si="101"/>
        <v>0</v>
      </c>
      <c r="U925" s="3">
        <f t="shared" si="103"/>
        <v>434.16926833498832</v>
      </c>
      <c r="V925" s="3">
        <f t="shared" si="104"/>
        <v>434.16926833498832</v>
      </c>
      <c r="X925" s="3">
        <f t="shared" si="102"/>
        <v>23.46</v>
      </c>
    </row>
    <row r="926" spans="1:24" x14ac:dyDescent="0.2">
      <c r="A926">
        <v>398</v>
      </c>
      <c r="B926" t="s">
        <v>701</v>
      </c>
      <c r="C926" t="s">
        <v>702</v>
      </c>
      <c r="D926">
        <v>2.15</v>
      </c>
      <c r="E926">
        <v>1013</v>
      </c>
      <c r="F926" t="s">
        <v>246</v>
      </c>
      <c r="G926" t="s">
        <v>98</v>
      </c>
      <c r="H926">
        <v>1</v>
      </c>
      <c r="I926">
        <v>2016</v>
      </c>
      <c r="J926" s="1">
        <v>601100</v>
      </c>
      <c r="K926" s="1">
        <v>327800</v>
      </c>
      <c r="L926" s="1">
        <v>928900</v>
      </c>
      <c r="M926" s="1">
        <v>928900</v>
      </c>
      <c r="N926" s="1">
        <v>928900</v>
      </c>
      <c r="O926" s="1">
        <f t="shared" si="98"/>
        <v>0</v>
      </c>
      <c r="P926" s="4">
        <f t="shared" si="99"/>
        <v>21791.993999999999</v>
      </c>
      <c r="Q926" s="4">
        <f t="shared" si="100"/>
        <v>10135.811162790698</v>
      </c>
      <c r="R926" s="2"/>
      <c r="T926" s="3">
        <f t="shared" si="101"/>
        <v>0</v>
      </c>
      <c r="U926" s="3">
        <f t="shared" si="103"/>
        <v>3597.6791557214156</v>
      </c>
      <c r="V926" s="3">
        <f t="shared" si="104"/>
        <v>3597.6791557214156</v>
      </c>
      <c r="X926" s="3">
        <f t="shared" si="102"/>
        <v>23.46</v>
      </c>
    </row>
    <row r="927" spans="1:24" x14ac:dyDescent="0.2">
      <c r="A927">
        <v>65</v>
      </c>
      <c r="B927" t="s">
        <v>1999</v>
      </c>
      <c r="C927" t="s">
        <v>2000</v>
      </c>
      <c r="D927">
        <v>1.1000000000000001</v>
      </c>
      <c r="E927">
        <v>1010</v>
      </c>
      <c r="F927" t="s">
        <v>16</v>
      </c>
      <c r="G927" t="s">
        <v>17</v>
      </c>
      <c r="H927">
        <v>1</v>
      </c>
      <c r="I927">
        <v>2016</v>
      </c>
      <c r="J927" s="1">
        <v>288100</v>
      </c>
      <c r="K927" s="1">
        <v>201400</v>
      </c>
      <c r="L927" s="1">
        <v>489500</v>
      </c>
      <c r="M927" s="1">
        <v>489500</v>
      </c>
      <c r="N927" s="1">
        <v>489500</v>
      </c>
      <c r="O927" s="1">
        <f t="shared" si="98"/>
        <v>0</v>
      </c>
      <c r="P927" s="4">
        <f t="shared" si="99"/>
        <v>11483.67</v>
      </c>
      <c r="Q927" s="4">
        <f t="shared" si="100"/>
        <v>10439.699999999999</v>
      </c>
      <c r="R927" s="2"/>
      <c r="T927" s="3">
        <f t="shared" si="101"/>
        <v>0</v>
      </c>
      <c r="U927" s="3">
        <f t="shared" si="103"/>
        <v>1895.8595615519785</v>
      </c>
      <c r="V927" s="3">
        <f t="shared" si="104"/>
        <v>1895.8595615519785</v>
      </c>
      <c r="X927" s="3">
        <f t="shared" si="102"/>
        <v>23.46</v>
      </c>
    </row>
    <row r="928" spans="1:24" x14ac:dyDescent="0.2">
      <c r="A928">
        <v>490</v>
      </c>
      <c r="B928" t="s">
        <v>812</v>
      </c>
      <c r="C928" t="s">
        <v>813</v>
      </c>
      <c r="D928">
        <v>0.98</v>
      </c>
      <c r="E928">
        <v>1010</v>
      </c>
      <c r="F928" t="s">
        <v>16</v>
      </c>
      <c r="G928" t="s">
        <v>98</v>
      </c>
      <c r="H928">
        <v>1</v>
      </c>
      <c r="I928">
        <v>2016</v>
      </c>
      <c r="J928" s="1">
        <v>195900</v>
      </c>
      <c r="K928" s="1">
        <v>249200</v>
      </c>
      <c r="L928" s="1">
        <v>445100</v>
      </c>
      <c r="M928" s="1">
        <v>445100</v>
      </c>
      <c r="N928" s="1">
        <v>445100</v>
      </c>
      <c r="O928" s="1">
        <f t="shared" si="98"/>
        <v>0</v>
      </c>
      <c r="P928" s="4">
        <f t="shared" si="99"/>
        <v>10442.046</v>
      </c>
      <c r="Q928" s="4">
        <f t="shared" si="100"/>
        <v>10655.148979591837</v>
      </c>
      <c r="R928" s="2"/>
      <c r="T928" s="3">
        <f t="shared" si="101"/>
        <v>0</v>
      </c>
      <c r="U928" s="3">
        <f t="shared" si="103"/>
        <v>1723.8959976440974</v>
      </c>
      <c r="V928" s="3">
        <f t="shared" si="104"/>
        <v>1723.8959976440974</v>
      </c>
      <c r="X928" s="3">
        <f t="shared" si="102"/>
        <v>23.46</v>
      </c>
    </row>
    <row r="929" spans="1:24" x14ac:dyDescent="0.2">
      <c r="A929">
        <v>256</v>
      </c>
      <c r="B929" t="s">
        <v>334</v>
      </c>
      <c r="C929" t="s">
        <v>335</v>
      </c>
      <c r="D929">
        <v>3.2</v>
      </c>
      <c r="E929">
        <v>101</v>
      </c>
      <c r="F929" t="s">
        <v>80</v>
      </c>
      <c r="G929" t="s">
        <v>98</v>
      </c>
      <c r="H929">
        <v>4</v>
      </c>
      <c r="I929">
        <v>2016</v>
      </c>
      <c r="J929" s="1">
        <v>1251500</v>
      </c>
      <c r="K929" s="1">
        <v>237700</v>
      </c>
      <c r="L929" s="1">
        <v>1489200</v>
      </c>
      <c r="M929" s="1">
        <v>1489200</v>
      </c>
      <c r="N929" s="1">
        <v>1489200</v>
      </c>
      <c r="O929" s="1">
        <f t="shared" si="98"/>
        <v>0</v>
      </c>
      <c r="P929" s="4">
        <f t="shared" si="99"/>
        <v>34936.632000000005</v>
      </c>
      <c r="Q929" s="4">
        <f t="shared" si="100"/>
        <v>10917.6975</v>
      </c>
      <c r="R929" s="2"/>
      <c r="T929" s="3">
        <f t="shared" si="101"/>
        <v>0</v>
      </c>
      <c r="U929" s="3">
        <f t="shared" si="103"/>
        <v>5767.7508867481238</v>
      </c>
      <c r="V929" s="3">
        <f t="shared" si="104"/>
        <v>5767.7508867481238</v>
      </c>
      <c r="X929" s="3">
        <f t="shared" si="102"/>
        <v>23.460000000000004</v>
      </c>
    </row>
    <row r="930" spans="1:24" x14ac:dyDescent="0.2">
      <c r="A930">
        <v>124</v>
      </c>
      <c r="B930" t="s">
        <v>1974</v>
      </c>
      <c r="C930" t="s">
        <v>1975</v>
      </c>
      <c r="D930">
        <v>1</v>
      </c>
      <c r="E930">
        <v>1050</v>
      </c>
      <c r="F930" t="s">
        <v>1976</v>
      </c>
      <c r="G930" t="s">
        <v>17</v>
      </c>
      <c r="H930">
        <v>2</v>
      </c>
      <c r="I930">
        <v>2016</v>
      </c>
      <c r="J930" s="1">
        <v>326200</v>
      </c>
      <c r="K930" s="1">
        <v>140700</v>
      </c>
      <c r="L930" s="1">
        <v>466900</v>
      </c>
      <c r="M930" s="1">
        <v>466900</v>
      </c>
      <c r="N930" s="1">
        <v>466900</v>
      </c>
      <c r="O930" s="1">
        <f t="shared" si="98"/>
        <v>0</v>
      </c>
      <c r="P930" s="4">
        <f t="shared" si="99"/>
        <v>10953.474</v>
      </c>
      <c r="Q930" s="4">
        <f t="shared" si="100"/>
        <v>10953.474</v>
      </c>
      <c r="R930" s="2"/>
      <c r="T930" s="3">
        <f t="shared" si="101"/>
        <v>0</v>
      </c>
      <c r="U930" s="3">
        <f t="shared" si="103"/>
        <v>1808.3285583015704</v>
      </c>
      <c r="V930" s="3">
        <f t="shared" si="104"/>
        <v>1808.3285583015704</v>
      </c>
      <c r="X930" s="3">
        <f t="shared" si="102"/>
        <v>23.46</v>
      </c>
    </row>
    <row r="931" spans="1:24" x14ac:dyDescent="0.2">
      <c r="A931">
        <v>850</v>
      </c>
      <c r="B931" t="s">
        <v>1280</v>
      </c>
      <c r="C931" t="s">
        <v>1281</v>
      </c>
      <c r="D931">
        <v>0.31</v>
      </c>
      <c r="E931">
        <v>1013</v>
      </c>
      <c r="F931" t="s">
        <v>246</v>
      </c>
      <c r="G931" t="s">
        <v>98</v>
      </c>
      <c r="H931">
        <v>1</v>
      </c>
      <c r="I931">
        <v>2016</v>
      </c>
      <c r="J931" s="1">
        <v>45400</v>
      </c>
      <c r="K931" s="1">
        <v>99500</v>
      </c>
      <c r="L931" s="1">
        <v>144900</v>
      </c>
      <c r="M931" s="1">
        <v>144900</v>
      </c>
      <c r="N931" s="1">
        <v>144900</v>
      </c>
      <c r="O931" s="1">
        <f t="shared" si="98"/>
        <v>0</v>
      </c>
      <c r="P931" s="4">
        <f t="shared" si="99"/>
        <v>3399.3540000000003</v>
      </c>
      <c r="Q931" s="4">
        <f t="shared" si="100"/>
        <v>10965.65806451613</v>
      </c>
      <c r="R931" s="2"/>
      <c r="T931" s="3">
        <f t="shared" si="101"/>
        <v>0</v>
      </c>
      <c r="U931" s="3">
        <f t="shared" si="103"/>
        <v>561.20541464531505</v>
      </c>
      <c r="V931" s="3">
        <f t="shared" si="104"/>
        <v>561.20541464531505</v>
      </c>
      <c r="X931" s="3">
        <f t="shared" si="102"/>
        <v>23.46</v>
      </c>
    </row>
    <row r="932" spans="1:24" x14ac:dyDescent="0.2">
      <c r="A932">
        <v>122</v>
      </c>
      <c r="B932" t="s">
        <v>1972</v>
      </c>
      <c r="C932" t="s">
        <v>1973</v>
      </c>
      <c r="D932">
        <v>0.7</v>
      </c>
      <c r="E932">
        <v>1010</v>
      </c>
      <c r="F932" t="s">
        <v>16</v>
      </c>
      <c r="G932" t="s">
        <v>17</v>
      </c>
      <c r="H932">
        <v>1</v>
      </c>
      <c r="I932">
        <v>2016</v>
      </c>
      <c r="J932" s="1">
        <v>223700</v>
      </c>
      <c r="K932" s="1">
        <v>105800</v>
      </c>
      <c r="L932" s="1">
        <v>329500</v>
      </c>
      <c r="M932" s="1">
        <v>329500</v>
      </c>
      <c r="N932" s="1">
        <v>329500</v>
      </c>
      <c r="O932" s="1">
        <f t="shared" si="98"/>
        <v>0</v>
      </c>
      <c r="P932" s="4">
        <f t="shared" si="99"/>
        <v>7730.0700000000006</v>
      </c>
      <c r="Q932" s="4">
        <f t="shared" si="100"/>
        <v>11042.957142857145</v>
      </c>
      <c r="R932" s="2"/>
      <c r="T932" s="3">
        <f t="shared" si="101"/>
        <v>0</v>
      </c>
      <c r="U932" s="3">
        <f t="shared" si="103"/>
        <v>1276.1710429650193</v>
      </c>
      <c r="V932" s="3">
        <f t="shared" si="104"/>
        <v>1276.1710429650193</v>
      </c>
      <c r="X932" s="3">
        <f t="shared" si="102"/>
        <v>23.46</v>
      </c>
    </row>
    <row r="933" spans="1:24" x14ac:dyDescent="0.2">
      <c r="A933">
        <v>364</v>
      </c>
      <c r="B933" t="s">
        <v>1402</v>
      </c>
      <c r="C933" t="s">
        <v>1403</v>
      </c>
      <c r="D933">
        <v>0.33</v>
      </c>
      <c r="E933">
        <v>1010</v>
      </c>
      <c r="F933" t="s">
        <v>16</v>
      </c>
      <c r="G933" t="s">
        <v>98</v>
      </c>
      <c r="H933">
        <v>1</v>
      </c>
      <c r="I933">
        <v>2016</v>
      </c>
      <c r="J933" s="1">
        <v>83300</v>
      </c>
      <c r="K933" s="1">
        <v>72900</v>
      </c>
      <c r="L933" s="1">
        <v>156200</v>
      </c>
      <c r="M933" s="1">
        <v>156200</v>
      </c>
      <c r="N933" s="1">
        <v>156200</v>
      </c>
      <c r="O933" s="1">
        <f t="shared" si="98"/>
        <v>0</v>
      </c>
      <c r="P933" s="4">
        <f t="shared" si="99"/>
        <v>3664.4519999999998</v>
      </c>
      <c r="Q933" s="4">
        <f t="shared" si="100"/>
        <v>11104.4</v>
      </c>
      <c r="R933" s="2"/>
      <c r="T933" s="3">
        <f t="shared" si="101"/>
        <v>0</v>
      </c>
      <c r="U933" s="3">
        <f t="shared" si="103"/>
        <v>604.97091627051896</v>
      </c>
      <c r="V933" s="3">
        <f t="shared" si="104"/>
        <v>604.97091627051896</v>
      </c>
      <c r="X933" s="3">
        <f t="shared" si="102"/>
        <v>23.46</v>
      </c>
    </row>
    <row r="934" spans="1:24" x14ac:dyDescent="0.2">
      <c r="A934">
        <v>300</v>
      </c>
      <c r="B934" t="s">
        <v>570</v>
      </c>
      <c r="C934" t="s">
        <v>571</v>
      </c>
      <c r="D934">
        <v>0.4</v>
      </c>
      <c r="E934">
        <v>1010</v>
      </c>
      <c r="F934" t="s">
        <v>16</v>
      </c>
      <c r="G934" t="s">
        <v>98</v>
      </c>
      <c r="H934">
        <v>1</v>
      </c>
      <c r="I934">
        <v>2016</v>
      </c>
      <c r="J934" s="1">
        <v>105200</v>
      </c>
      <c r="K934" s="1">
        <v>84900</v>
      </c>
      <c r="L934" s="1">
        <v>190100</v>
      </c>
      <c r="M934" s="1">
        <v>190100</v>
      </c>
      <c r="N934" s="1">
        <v>190100</v>
      </c>
      <c r="O934" s="1">
        <f t="shared" si="98"/>
        <v>0</v>
      </c>
      <c r="P934" s="4">
        <f t="shared" si="99"/>
        <v>4459.7460000000001</v>
      </c>
      <c r="Q934" s="4">
        <f t="shared" si="100"/>
        <v>11149.365</v>
      </c>
      <c r="R934" s="2"/>
      <c r="T934" s="3">
        <f t="shared" si="101"/>
        <v>0</v>
      </c>
      <c r="U934" s="3">
        <f t="shared" si="103"/>
        <v>736.26742114613091</v>
      </c>
      <c r="V934" s="3">
        <f t="shared" si="104"/>
        <v>736.26742114613091</v>
      </c>
      <c r="X934" s="3">
        <f t="shared" si="102"/>
        <v>23.46</v>
      </c>
    </row>
    <row r="935" spans="1:24" x14ac:dyDescent="0.2">
      <c r="A935">
        <v>787</v>
      </c>
      <c r="B935" t="s">
        <v>2086</v>
      </c>
      <c r="C935" t="s">
        <v>2087</v>
      </c>
      <c r="D935">
        <v>0.7</v>
      </c>
      <c r="E935">
        <v>1090</v>
      </c>
      <c r="F935" t="s">
        <v>24</v>
      </c>
      <c r="G935" t="s">
        <v>98</v>
      </c>
      <c r="H935">
        <v>2</v>
      </c>
      <c r="I935">
        <v>2016</v>
      </c>
      <c r="J935" s="1">
        <v>247800</v>
      </c>
      <c r="K935" s="1">
        <v>95100</v>
      </c>
      <c r="L935" s="1">
        <v>342900</v>
      </c>
      <c r="M935" s="1">
        <v>342900</v>
      </c>
      <c r="N935" s="1">
        <v>342900</v>
      </c>
      <c r="O935" s="1">
        <f t="shared" si="98"/>
        <v>0</v>
      </c>
      <c r="P935" s="4">
        <f t="shared" si="99"/>
        <v>8044.4340000000002</v>
      </c>
      <c r="Q935" s="4">
        <f t="shared" si="100"/>
        <v>11492.048571428573</v>
      </c>
      <c r="R935" s="2"/>
      <c r="T935" s="3">
        <f t="shared" si="101"/>
        <v>0</v>
      </c>
      <c r="U935" s="3">
        <f t="shared" si="103"/>
        <v>1328.0699563966771</v>
      </c>
      <c r="V935" s="3">
        <f t="shared" si="104"/>
        <v>1328.0699563966771</v>
      </c>
      <c r="X935" s="3">
        <f t="shared" si="102"/>
        <v>23.46</v>
      </c>
    </row>
    <row r="936" spans="1:24" x14ac:dyDescent="0.2">
      <c r="A936">
        <v>965</v>
      </c>
      <c r="B936" t="s">
        <v>2165</v>
      </c>
      <c r="C936" t="s">
        <v>2166</v>
      </c>
      <c r="D936">
        <v>1.3</v>
      </c>
      <c r="E936" t="s">
        <v>315</v>
      </c>
      <c r="F936" t="s">
        <v>316</v>
      </c>
      <c r="G936" t="s">
        <v>17</v>
      </c>
      <c r="H936">
        <v>1</v>
      </c>
      <c r="I936">
        <v>2016</v>
      </c>
      <c r="J936" s="1">
        <v>459700</v>
      </c>
      <c r="K936" s="1">
        <v>188600</v>
      </c>
      <c r="L936" s="1">
        <v>648300</v>
      </c>
      <c r="M936" s="1">
        <v>648300</v>
      </c>
      <c r="N936" s="1">
        <v>648300</v>
      </c>
      <c r="O936" s="1">
        <f t="shared" si="98"/>
        <v>0</v>
      </c>
      <c r="P936" s="4">
        <f t="shared" si="99"/>
        <v>15209.118</v>
      </c>
      <c r="Q936" s="4">
        <f t="shared" si="100"/>
        <v>11699.321538461538</v>
      </c>
      <c r="R936" s="2"/>
      <c r="T936" s="3">
        <f t="shared" si="101"/>
        <v>0</v>
      </c>
      <c r="U936" s="3">
        <f t="shared" si="103"/>
        <v>2510.9004162495353</v>
      </c>
      <c r="V936" s="3">
        <f t="shared" si="104"/>
        <v>2510.9004162495353</v>
      </c>
      <c r="X936" s="3">
        <f t="shared" si="102"/>
        <v>23.46</v>
      </c>
    </row>
    <row r="937" spans="1:24" x14ac:dyDescent="0.2">
      <c r="A937">
        <v>1299</v>
      </c>
      <c r="B937" t="s">
        <v>1685</v>
      </c>
      <c r="C937" t="s">
        <v>1686</v>
      </c>
      <c r="D937">
        <v>0.8</v>
      </c>
      <c r="E937">
        <v>1010</v>
      </c>
      <c r="F937" t="s">
        <v>16</v>
      </c>
      <c r="G937" t="s">
        <v>98</v>
      </c>
      <c r="H937">
        <v>1</v>
      </c>
      <c r="I937">
        <v>2016</v>
      </c>
      <c r="J937" s="1">
        <v>312600</v>
      </c>
      <c r="K937" s="1">
        <v>93000</v>
      </c>
      <c r="L937" s="1">
        <v>405600</v>
      </c>
      <c r="M937" s="1">
        <v>405600</v>
      </c>
      <c r="N937" s="1">
        <v>405600</v>
      </c>
      <c r="O937" s="1">
        <f t="shared" si="98"/>
        <v>0</v>
      </c>
      <c r="P937" s="4">
        <f t="shared" si="99"/>
        <v>9515.3760000000002</v>
      </c>
      <c r="Q937" s="4">
        <f t="shared" si="100"/>
        <v>11894.22</v>
      </c>
      <c r="R937" s="2"/>
      <c r="T937" s="3">
        <f t="shared" si="101"/>
        <v>0</v>
      </c>
      <c r="U937" s="3">
        <f t="shared" si="103"/>
        <v>1570.9103946179418</v>
      </c>
      <c r="V937" s="3">
        <f t="shared" si="104"/>
        <v>1570.9103946179418</v>
      </c>
      <c r="X937" s="3">
        <f t="shared" si="102"/>
        <v>23.46</v>
      </c>
    </row>
    <row r="938" spans="1:24" x14ac:dyDescent="0.2">
      <c r="A938">
        <v>841</v>
      </c>
      <c r="B938" t="s">
        <v>614</v>
      </c>
      <c r="C938" t="s">
        <v>615</v>
      </c>
      <c r="D938">
        <v>1.3</v>
      </c>
      <c r="E938">
        <v>3400</v>
      </c>
      <c r="F938" t="s">
        <v>440</v>
      </c>
      <c r="G938" t="s">
        <v>98</v>
      </c>
      <c r="H938">
        <v>3</v>
      </c>
      <c r="I938">
        <v>2016</v>
      </c>
      <c r="J938" s="1">
        <v>507800</v>
      </c>
      <c r="K938" s="1">
        <v>156800</v>
      </c>
      <c r="L938" s="1">
        <v>664600</v>
      </c>
      <c r="M938" s="1">
        <v>664600</v>
      </c>
      <c r="N938" s="1">
        <v>664600</v>
      </c>
      <c r="O938" s="1">
        <f t="shared" si="98"/>
        <v>0</v>
      </c>
      <c r="P938" s="4">
        <f t="shared" si="99"/>
        <v>15591.516000000001</v>
      </c>
      <c r="Q938" s="4">
        <f t="shared" si="100"/>
        <v>11993.473846153847</v>
      </c>
      <c r="R938" s="2"/>
      <c r="T938" s="3">
        <f t="shared" si="101"/>
        <v>0</v>
      </c>
      <c r="U938" s="3">
        <f t="shared" si="103"/>
        <v>2574.0311840805821</v>
      </c>
      <c r="V938" s="3">
        <f t="shared" si="104"/>
        <v>2574.0311840805821</v>
      </c>
      <c r="X938" s="3">
        <f t="shared" si="102"/>
        <v>23.46</v>
      </c>
    </row>
    <row r="939" spans="1:24" x14ac:dyDescent="0.2">
      <c r="A939">
        <v>82</v>
      </c>
      <c r="B939" t="s">
        <v>409</v>
      </c>
      <c r="C939" t="s">
        <v>410</v>
      </c>
      <c r="D939">
        <v>0.67</v>
      </c>
      <c r="E939">
        <v>1040</v>
      </c>
      <c r="F939" t="s">
        <v>289</v>
      </c>
      <c r="G939" t="s">
        <v>17</v>
      </c>
      <c r="H939">
        <v>1</v>
      </c>
      <c r="I939">
        <v>2016</v>
      </c>
      <c r="J939" s="1">
        <v>157800</v>
      </c>
      <c r="K939" s="1">
        <v>186800</v>
      </c>
      <c r="L939" s="1">
        <v>344600</v>
      </c>
      <c r="M939" s="1">
        <v>344600</v>
      </c>
      <c r="N939" s="1">
        <v>344600</v>
      </c>
      <c r="O939" s="1">
        <f t="shared" si="98"/>
        <v>0</v>
      </c>
      <c r="P939" s="4">
        <f t="shared" si="99"/>
        <v>8084.3160000000007</v>
      </c>
      <c r="Q939" s="4">
        <f t="shared" si="100"/>
        <v>12066.143283582091</v>
      </c>
      <c r="R939" s="2"/>
      <c r="T939" s="3">
        <f t="shared" si="101"/>
        <v>0</v>
      </c>
      <c r="U939" s="3">
        <f t="shared" si="103"/>
        <v>1334.6541469066635</v>
      </c>
      <c r="V939" s="3">
        <f t="shared" si="104"/>
        <v>1334.6541469066635</v>
      </c>
      <c r="X939" s="3">
        <f t="shared" si="102"/>
        <v>23.46</v>
      </c>
    </row>
    <row r="940" spans="1:24" x14ac:dyDescent="0.2">
      <c r="A940">
        <v>1042</v>
      </c>
      <c r="B940" t="s">
        <v>1521</v>
      </c>
      <c r="C940" t="s">
        <v>1522</v>
      </c>
      <c r="D940">
        <v>0.71</v>
      </c>
      <c r="E940">
        <v>1010</v>
      </c>
      <c r="F940" t="s">
        <v>16</v>
      </c>
      <c r="H940">
        <v>1</v>
      </c>
      <c r="I940">
        <v>2016</v>
      </c>
      <c r="J940" s="1">
        <v>228600</v>
      </c>
      <c r="K940" s="1">
        <v>139800</v>
      </c>
      <c r="L940" s="1">
        <v>368400</v>
      </c>
      <c r="M940" s="1">
        <v>368400</v>
      </c>
      <c r="N940" s="1">
        <v>368400</v>
      </c>
      <c r="O940" s="1">
        <f t="shared" si="98"/>
        <v>0</v>
      </c>
      <c r="P940" s="4">
        <f t="shared" si="99"/>
        <v>8642.6640000000007</v>
      </c>
      <c r="Q940" s="4">
        <f t="shared" si="100"/>
        <v>12172.7661971831</v>
      </c>
      <c r="R940" s="2"/>
      <c r="T940" s="3">
        <f t="shared" si="101"/>
        <v>0</v>
      </c>
      <c r="U940" s="3">
        <f t="shared" si="103"/>
        <v>1426.8328140464737</v>
      </c>
      <c r="V940" s="3">
        <f t="shared" si="104"/>
        <v>1426.8328140464737</v>
      </c>
      <c r="X940" s="3">
        <f t="shared" si="102"/>
        <v>23.460000000000004</v>
      </c>
    </row>
    <row r="941" spans="1:24" x14ac:dyDescent="0.2">
      <c r="A941">
        <v>163</v>
      </c>
      <c r="B941" t="s">
        <v>74</v>
      </c>
      <c r="C941" t="s">
        <v>75</v>
      </c>
      <c r="D941">
        <v>0.76</v>
      </c>
      <c r="E941">
        <v>1010</v>
      </c>
      <c r="F941" t="s">
        <v>16</v>
      </c>
      <c r="G941" t="s">
        <v>17</v>
      </c>
      <c r="H941">
        <v>2</v>
      </c>
      <c r="I941">
        <v>2016</v>
      </c>
      <c r="J941" s="1">
        <v>298800</v>
      </c>
      <c r="K941" s="1">
        <v>97300</v>
      </c>
      <c r="L941" s="1">
        <v>396100</v>
      </c>
      <c r="M941" s="1">
        <v>396100</v>
      </c>
      <c r="N941" s="1">
        <v>396100</v>
      </c>
      <c r="O941" s="1">
        <f t="shared" si="98"/>
        <v>0</v>
      </c>
      <c r="P941" s="4">
        <f t="shared" si="99"/>
        <v>9292.5060000000012</v>
      </c>
      <c r="Q941" s="4">
        <f t="shared" si="100"/>
        <v>12226.981578947371</v>
      </c>
      <c r="R941" s="2"/>
      <c r="T941" s="3">
        <f t="shared" si="101"/>
        <v>0</v>
      </c>
      <c r="U941" s="3">
        <f t="shared" si="103"/>
        <v>1534.1163888268411</v>
      </c>
      <c r="V941" s="3">
        <f t="shared" si="104"/>
        <v>1534.1163888268411</v>
      </c>
      <c r="X941" s="3">
        <f t="shared" si="102"/>
        <v>23.46</v>
      </c>
    </row>
    <row r="942" spans="1:24" x14ac:dyDescent="0.2">
      <c r="A942">
        <v>855</v>
      </c>
      <c r="B942" t="s">
        <v>1289</v>
      </c>
      <c r="C942" t="s">
        <v>1290</v>
      </c>
      <c r="D942">
        <v>0.25</v>
      </c>
      <c r="E942">
        <v>1013</v>
      </c>
      <c r="F942" t="s">
        <v>246</v>
      </c>
      <c r="G942" t="s">
        <v>98</v>
      </c>
      <c r="H942">
        <v>1</v>
      </c>
      <c r="I942">
        <v>2016</v>
      </c>
      <c r="J942" s="1">
        <v>52900</v>
      </c>
      <c r="K942" s="1">
        <v>77600</v>
      </c>
      <c r="L942" s="1">
        <v>130500</v>
      </c>
      <c r="M942" s="1">
        <v>130500</v>
      </c>
      <c r="N942" s="1">
        <v>130500</v>
      </c>
      <c r="O942" s="1">
        <f t="shared" si="98"/>
        <v>0</v>
      </c>
      <c r="P942" s="4">
        <f t="shared" si="99"/>
        <v>3061.53</v>
      </c>
      <c r="Q942" s="4">
        <f t="shared" si="100"/>
        <v>12246.12</v>
      </c>
      <c r="R942" s="2"/>
      <c r="T942" s="3">
        <f t="shared" si="101"/>
        <v>0</v>
      </c>
      <c r="U942" s="3">
        <f t="shared" si="103"/>
        <v>505.43344797248864</v>
      </c>
      <c r="V942" s="3">
        <f t="shared" si="104"/>
        <v>505.43344797248864</v>
      </c>
      <c r="X942" s="3">
        <f t="shared" si="102"/>
        <v>23.46</v>
      </c>
    </row>
    <row r="943" spans="1:24" x14ac:dyDescent="0.2">
      <c r="A943">
        <v>941</v>
      </c>
      <c r="B943" t="s">
        <v>1625</v>
      </c>
      <c r="C943" t="s">
        <v>1626</v>
      </c>
      <c r="D943">
        <v>0.99</v>
      </c>
      <c r="E943">
        <v>1010</v>
      </c>
      <c r="F943" t="s">
        <v>16</v>
      </c>
      <c r="G943" t="s">
        <v>98</v>
      </c>
      <c r="H943">
        <v>1</v>
      </c>
      <c r="I943">
        <v>2016</v>
      </c>
      <c r="J943" s="1">
        <v>361200</v>
      </c>
      <c r="K943" s="1">
        <v>163000</v>
      </c>
      <c r="L943" s="1">
        <v>524200</v>
      </c>
      <c r="M943" s="1">
        <v>524200</v>
      </c>
      <c r="N943" s="1">
        <v>524200</v>
      </c>
      <c r="O943" s="1">
        <f t="shared" si="98"/>
        <v>0</v>
      </c>
      <c r="P943" s="4">
        <f t="shared" si="99"/>
        <v>12297.732000000002</v>
      </c>
      <c r="Q943" s="4">
        <f t="shared" si="100"/>
        <v>12421.951515151517</v>
      </c>
      <c r="R943" s="2"/>
      <c r="T943" s="3">
        <f t="shared" si="101"/>
        <v>0</v>
      </c>
      <c r="U943" s="3">
        <f t="shared" si="103"/>
        <v>2030.2545090205256</v>
      </c>
      <c r="V943" s="3">
        <f t="shared" si="104"/>
        <v>2030.2545090205256</v>
      </c>
      <c r="X943" s="3">
        <f t="shared" si="102"/>
        <v>23.46</v>
      </c>
    </row>
    <row r="944" spans="1:24" x14ac:dyDescent="0.2">
      <c r="A944">
        <v>655</v>
      </c>
      <c r="B944" t="s">
        <v>1041</v>
      </c>
      <c r="C944" t="s">
        <v>1042</v>
      </c>
      <c r="D944">
        <v>1.31</v>
      </c>
      <c r="E944">
        <v>1013</v>
      </c>
      <c r="F944" t="s">
        <v>246</v>
      </c>
      <c r="G944" t="s">
        <v>98</v>
      </c>
      <c r="H944">
        <v>1</v>
      </c>
      <c r="I944">
        <v>2016</v>
      </c>
      <c r="J944" s="1">
        <v>421300</v>
      </c>
      <c r="K944" s="1">
        <v>275600</v>
      </c>
      <c r="L944" s="1">
        <v>696900</v>
      </c>
      <c r="M944" s="1">
        <v>696900</v>
      </c>
      <c r="N944" s="1">
        <v>696900</v>
      </c>
      <c r="O944" s="1">
        <f t="shared" si="98"/>
        <v>0</v>
      </c>
      <c r="P944" s="4">
        <f t="shared" si="99"/>
        <v>16349.273999999999</v>
      </c>
      <c r="Q944" s="4">
        <f t="shared" si="100"/>
        <v>12480.361832061068</v>
      </c>
      <c r="R944" s="2"/>
      <c r="T944" s="3">
        <f t="shared" si="101"/>
        <v>0</v>
      </c>
      <c r="U944" s="3">
        <f t="shared" si="103"/>
        <v>2699.1308037703243</v>
      </c>
      <c r="V944" s="3">
        <f t="shared" si="104"/>
        <v>2699.1308037703243</v>
      </c>
      <c r="X944" s="3">
        <f t="shared" si="102"/>
        <v>23.46</v>
      </c>
    </row>
    <row r="945" spans="1:24" x14ac:dyDescent="0.2">
      <c r="A945">
        <v>1165</v>
      </c>
      <c r="B945" t="s">
        <v>310</v>
      </c>
      <c r="C945" t="s">
        <v>311</v>
      </c>
      <c r="D945">
        <v>0.24</v>
      </c>
      <c r="E945">
        <v>1010</v>
      </c>
      <c r="F945" t="s">
        <v>16</v>
      </c>
      <c r="G945" t="s">
        <v>312</v>
      </c>
      <c r="H945">
        <v>1</v>
      </c>
      <c r="I945">
        <v>2016</v>
      </c>
      <c r="J945" s="1">
        <v>57300</v>
      </c>
      <c r="K945" s="1">
        <v>71800</v>
      </c>
      <c r="L945" s="1">
        <v>129100</v>
      </c>
      <c r="M945" s="1">
        <v>129100</v>
      </c>
      <c r="N945" s="1">
        <v>129100</v>
      </c>
      <c r="O945" s="1">
        <f t="shared" si="98"/>
        <v>0</v>
      </c>
      <c r="P945" s="4">
        <f t="shared" si="99"/>
        <v>3028.6860000000001</v>
      </c>
      <c r="Q945" s="4">
        <f t="shared" si="100"/>
        <v>12619.525000000001</v>
      </c>
      <c r="R945" s="2"/>
      <c r="T945" s="3">
        <f t="shared" si="101"/>
        <v>0</v>
      </c>
      <c r="U945" s="3">
        <f t="shared" si="103"/>
        <v>500.01117343485276</v>
      </c>
      <c r="V945" s="3">
        <f t="shared" si="104"/>
        <v>500.01117343485276</v>
      </c>
      <c r="X945" s="3">
        <f t="shared" si="102"/>
        <v>23.46</v>
      </c>
    </row>
    <row r="946" spans="1:24" x14ac:dyDescent="0.2">
      <c r="A946">
        <v>966</v>
      </c>
      <c r="B946" t="s">
        <v>1420</v>
      </c>
      <c r="C946" t="s">
        <v>1421</v>
      </c>
      <c r="D946">
        <v>0.87</v>
      </c>
      <c r="E946">
        <v>1010</v>
      </c>
      <c r="F946" t="s">
        <v>16</v>
      </c>
      <c r="G946" t="s">
        <v>17</v>
      </c>
      <c r="H946">
        <v>1</v>
      </c>
      <c r="I946">
        <v>2016</v>
      </c>
      <c r="J946" s="1">
        <v>330800</v>
      </c>
      <c r="K946" s="1">
        <v>144000</v>
      </c>
      <c r="L946" s="1">
        <v>474800</v>
      </c>
      <c r="M946" s="1">
        <v>474800</v>
      </c>
      <c r="N946" s="1">
        <v>474800</v>
      </c>
      <c r="O946" s="1">
        <f t="shared" si="98"/>
        <v>0</v>
      </c>
      <c r="P946" s="4">
        <f t="shared" si="99"/>
        <v>11138.808000000001</v>
      </c>
      <c r="Q946" s="4">
        <f t="shared" si="100"/>
        <v>12803.227586206898</v>
      </c>
      <c r="R946" s="2"/>
      <c r="T946" s="3">
        <f t="shared" si="101"/>
        <v>0</v>
      </c>
      <c r="U946" s="3">
        <f t="shared" si="103"/>
        <v>1838.9256789068017</v>
      </c>
      <c r="V946" s="3">
        <f t="shared" si="104"/>
        <v>1838.9256789068017</v>
      </c>
      <c r="X946" s="3">
        <f t="shared" si="102"/>
        <v>23.46</v>
      </c>
    </row>
    <row r="947" spans="1:24" x14ac:dyDescent="0.2">
      <c r="A947">
        <v>436</v>
      </c>
      <c r="B947" t="s">
        <v>742</v>
      </c>
      <c r="C947" t="s">
        <v>743</v>
      </c>
      <c r="D947">
        <v>0.37</v>
      </c>
      <c r="E947">
        <v>1030</v>
      </c>
      <c r="F947" t="s">
        <v>161</v>
      </c>
      <c r="G947" t="s">
        <v>98</v>
      </c>
      <c r="H947">
        <v>1</v>
      </c>
      <c r="I947">
        <v>2016</v>
      </c>
      <c r="J947" s="1">
        <v>37300</v>
      </c>
      <c r="K947" s="1">
        <v>165200</v>
      </c>
      <c r="L947" s="1">
        <v>202500</v>
      </c>
      <c r="M947" s="1">
        <v>202500</v>
      </c>
      <c r="N947" s="1">
        <v>202500</v>
      </c>
      <c r="O947" s="1">
        <f t="shared" si="98"/>
        <v>0</v>
      </c>
      <c r="P947" s="4">
        <f t="shared" si="99"/>
        <v>4750.6500000000005</v>
      </c>
      <c r="Q947" s="4">
        <f t="shared" si="100"/>
        <v>12839.594594594597</v>
      </c>
      <c r="R947" s="2"/>
      <c r="T947" s="3">
        <f t="shared" si="101"/>
        <v>0</v>
      </c>
      <c r="U947" s="3">
        <f t="shared" si="103"/>
        <v>784.29328133662034</v>
      </c>
      <c r="V947" s="3">
        <f t="shared" si="104"/>
        <v>784.29328133662034</v>
      </c>
      <c r="X947" s="3">
        <f t="shared" si="102"/>
        <v>23.460000000000004</v>
      </c>
    </row>
    <row r="948" spans="1:24" x14ac:dyDescent="0.2">
      <c r="A948">
        <v>86</v>
      </c>
      <c r="B948" t="s">
        <v>415</v>
      </c>
      <c r="C948" t="s">
        <v>416</v>
      </c>
      <c r="D948">
        <v>1.1000000000000001</v>
      </c>
      <c r="E948">
        <v>1010</v>
      </c>
      <c r="F948" t="s">
        <v>16</v>
      </c>
      <c r="G948" t="s">
        <v>17</v>
      </c>
      <c r="H948">
        <v>1</v>
      </c>
      <c r="I948">
        <v>2016</v>
      </c>
      <c r="J948" s="1">
        <v>422300</v>
      </c>
      <c r="K948" s="1">
        <v>201400</v>
      </c>
      <c r="L948" s="1">
        <v>623700</v>
      </c>
      <c r="M948" s="1">
        <v>623700</v>
      </c>
      <c r="N948" s="1">
        <v>623700</v>
      </c>
      <c r="O948" s="1">
        <f t="shared" si="98"/>
        <v>0</v>
      </c>
      <c r="P948" s="4">
        <f t="shared" si="99"/>
        <v>14632.002000000002</v>
      </c>
      <c r="Q948" s="4">
        <f t="shared" si="100"/>
        <v>13301.820000000002</v>
      </c>
      <c r="R948" s="2"/>
      <c r="T948" s="3">
        <f t="shared" si="101"/>
        <v>0</v>
      </c>
      <c r="U948" s="3">
        <f t="shared" si="103"/>
        <v>2415.6233065167908</v>
      </c>
      <c r="V948" s="3">
        <f t="shared" si="104"/>
        <v>2415.6233065167908</v>
      </c>
      <c r="X948" s="3">
        <f t="shared" si="102"/>
        <v>23.46</v>
      </c>
    </row>
    <row r="949" spans="1:24" x14ac:dyDescent="0.2">
      <c r="A949">
        <v>144</v>
      </c>
      <c r="B949" t="s">
        <v>50</v>
      </c>
      <c r="C949" t="s">
        <v>51</v>
      </c>
      <c r="D949">
        <v>0.43</v>
      </c>
      <c r="E949">
        <v>1010</v>
      </c>
      <c r="F949" t="s">
        <v>16</v>
      </c>
      <c r="G949" t="s">
        <v>17</v>
      </c>
      <c r="H949">
        <v>1</v>
      </c>
      <c r="I949">
        <v>2016</v>
      </c>
      <c r="J949" s="1">
        <v>138000</v>
      </c>
      <c r="K949" s="1">
        <v>111800</v>
      </c>
      <c r="L949" s="1">
        <v>249800</v>
      </c>
      <c r="M949" s="1">
        <v>249800</v>
      </c>
      <c r="N949" s="1">
        <v>249800</v>
      </c>
      <c r="O949" s="1">
        <f t="shared" si="98"/>
        <v>0</v>
      </c>
      <c r="P949" s="4">
        <f t="shared" si="99"/>
        <v>5860.3080000000009</v>
      </c>
      <c r="Q949" s="4">
        <f t="shared" si="100"/>
        <v>13628.623255813956</v>
      </c>
      <c r="R949" s="2"/>
      <c r="T949" s="3">
        <f t="shared" si="101"/>
        <v>0</v>
      </c>
      <c r="U949" s="3">
        <f t="shared" si="103"/>
        <v>967.48869964389019</v>
      </c>
      <c r="V949" s="3">
        <f t="shared" si="104"/>
        <v>967.48869964389019</v>
      </c>
      <c r="X949" s="3">
        <f t="shared" si="102"/>
        <v>23.46</v>
      </c>
    </row>
    <row r="950" spans="1:24" x14ac:dyDescent="0.2">
      <c r="A950">
        <v>667</v>
      </c>
      <c r="B950" t="s">
        <v>1046</v>
      </c>
      <c r="C950" t="s">
        <v>1047</v>
      </c>
      <c r="D950">
        <v>0.15</v>
      </c>
      <c r="E950">
        <v>1013</v>
      </c>
      <c r="F950" t="s">
        <v>246</v>
      </c>
      <c r="G950" t="s">
        <v>98</v>
      </c>
      <c r="H950">
        <v>1</v>
      </c>
      <c r="I950">
        <v>2016</v>
      </c>
      <c r="J950" s="1">
        <v>21800</v>
      </c>
      <c r="K950" s="1">
        <v>65500</v>
      </c>
      <c r="L950" s="1">
        <v>87300</v>
      </c>
      <c r="M950" s="1">
        <v>87300</v>
      </c>
      <c r="N950" s="1">
        <v>87300</v>
      </c>
      <c r="O950" s="1">
        <f t="shared" si="98"/>
        <v>0</v>
      </c>
      <c r="P950" s="4">
        <f t="shared" si="99"/>
        <v>2048.058</v>
      </c>
      <c r="Q950" s="4">
        <f t="shared" si="100"/>
        <v>13653.720000000001</v>
      </c>
      <c r="R950" s="2"/>
      <c r="T950" s="3">
        <f t="shared" si="101"/>
        <v>0</v>
      </c>
      <c r="U950" s="3">
        <f t="shared" si="103"/>
        <v>338.11754795400964</v>
      </c>
      <c r="V950" s="3">
        <f t="shared" si="104"/>
        <v>338.11754795400964</v>
      </c>
      <c r="X950" s="3">
        <f t="shared" si="102"/>
        <v>23.46</v>
      </c>
    </row>
    <row r="951" spans="1:24" x14ac:dyDescent="0.2">
      <c r="A951">
        <v>648</v>
      </c>
      <c r="B951" t="s">
        <v>870</v>
      </c>
      <c r="C951" t="s">
        <v>871</v>
      </c>
      <c r="D951">
        <v>2.2000000000000002</v>
      </c>
      <c r="E951">
        <v>1013</v>
      </c>
      <c r="F951" t="s">
        <v>246</v>
      </c>
      <c r="G951" t="s">
        <v>98</v>
      </c>
      <c r="H951">
        <v>1</v>
      </c>
      <c r="I951">
        <v>2016</v>
      </c>
      <c r="J951" s="1">
        <v>685900</v>
      </c>
      <c r="K951" s="1">
        <v>638500</v>
      </c>
      <c r="L951" s="1">
        <v>1324400</v>
      </c>
      <c r="M951" s="1">
        <v>1324400</v>
      </c>
      <c r="N951" s="1">
        <v>1324400</v>
      </c>
      <c r="O951" s="1">
        <f t="shared" si="98"/>
        <v>0</v>
      </c>
      <c r="P951" s="4">
        <f t="shared" si="99"/>
        <v>31070.424000000003</v>
      </c>
      <c r="Q951" s="4">
        <f t="shared" si="100"/>
        <v>14122.92</v>
      </c>
      <c r="R951" s="2"/>
      <c r="T951" s="3">
        <f t="shared" si="101"/>
        <v>0</v>
      </c>
      <c r="U951" s="3">
        <f t="shared" si="103"/>
        <v>5129.4717126035557</v>
      </c>
      <c r="V951" s="3">
        <f t="shared" si="104"/>
        <v>5129.4717126035557</v>
      </c>
      <c r="X951" s="3">
        <f t="shared" si="102"/>
        <v>23.46</v>
      </c>
    </row>
    <row r="952" spans="1:24" x14ac:dyDescent="0.2">
      <c r="A952">
        <v>101162</v>
      </c>
      <c r="B952" t="s">
        <v>2102</v>
      </c>
      <c r="C952" t="s">
        <v>2103</v>
      </c>
      <c r="D952">
        <v>0.8</v>
      </c>
      <c r="E952">
        <v>912</v>
      </c>
      <c r="F952" t="s">
        <v>2104</v>
      </c>
      <c r="G952" t="s">
        <v>17</v>
      </c>
      <c r="H952">
        <v>1</v>
      </c>
      <c r="I952">
        <v>2016</v>
      </c>
      <c r="J952" s="1">
        <v>234200</v>
      </c>
      <c r="K952" s="1">
        <v>253100</v>
      </c>
      <c r="L952" s="1">
        <v>487300</v>
      </c>
      <c r="M952" s="1">
        <v>487300</v>
      </c>
      <c r="N952" s="1">
        <v>487300</v>
      </c>
      <c r="O952" s="1">
        <f t="shared" si="98"/>
        <v>0</v>
      </c>
      <c r="P952" s="4">
        <f t="shared" si="99"/>
        <v>11432.058000000001</v>
      </c>
      <c r="Q952" s="4">
        <f t="shared" si="100"/>
        <v>14290.0725</v>
      </c>
      <c r="R952" s="2"/>
      <c r="T952" s="3">
        <f t="shared" si="101"/>
        <v>0</v>
      </c>
      <c r="U952" s="3">
        <f t="shared" si="103"/>
        <v>1887.3388444214079</v>
      </c>
      <c r="V952" s="3">
        <f t="shared" si="104"/>
        <v>1887.3388444214079</v>
      </c>
      <c r="X952" s="3">
        <f t="shared" si="102"/>
        <v>23.46</v>
      </c>
    </row>
    <row r="953" spans="1:24" x14ac:dyDescent="0.2">
      <c r="A953">
        <v>442</v>
      </c>
      <c r="B953" t="s">
        <v>752</v>
      </c>
      <c r="C953" t="s">
        <v>753</v>
      </c>
      <c r="D953">
        <v>0.66</v>
      </c>
      <c r="E953">
        <v>1010</v>
      </c>
      <c r="F953" t="s">
        <v>16</v>
      </c>
      <c r="H953">
        <v>2</v>
      </c>
      <c r="I953">
        <v>2016</v>
      </c>
      <c r="J953" s="1">
        <v>240600</v>
      </c>
      <c r="K953" s="1">
        <v>162200</v>
      </c>
      <c r="L953" s="1">
        <v>402800</v>
      </c>
      <c r="M953" s="1">
        <v>402800</v>
      </c>
      <c r="N953" s="1">
        <v>402800</v>
      </c>
      <c r="O953" s="1">
        <f t="shared" si="98"/>
        <v>0</v>
      </c>
      <c r="P953" s="4">
        <f t="shared" si="99"/>
        <v>9449.6880000000001</v>
      </c>
      <c r="Q953" s="4">
        <f t="shared" si="100"/>
        <v>14317.709090909091</v>
      </c>
      <c r="R953" s="2"/>
      <c r="T953" s="3">
        <f t="shared" si="101"/>
        <v>0</v>
      </c>
      <c r="U953" s="3">
        <f t="shared" si="103"/>
        <v>1560.0658455426701</v>
      </c>
      <c r="V953" s="3">
        <f t="shared" si="104"/>
        <v>1560.0658455426701</v>
      </c>
      <c r="X953" s="3">
        <f t="shared" si="102"/>
        <v>23.46</v>
      </c>
    </row>
    <row r="954" spans="1:24" x14ac:dyDescent="0.2">
      <c r="A954">
        <v>84</v>
      </c>
      <c r="B954" t="s">
        <v>411</v>
      </c>
      <c r="C954" t="s">
        <v>412</v>
      </c>
      <c r="D954">
        <v>6.8</v>
      </c>
      <c r="E954" t="s">
        <v>315</v>
      </c>
      <c r="F954" t="s">
        <v>316</v>
      </c>
      <c r="G954" t="s">
        <v>17</v>
      </c>
      <c r="H954">
        <v>1</v>
      </c>
      <c r="I954">
        <v>2016</v>
      </c>
      <c r="J954" s="1">
        <v>2800400</v>
      </c>
      <c r="K954" s="1">
        <v>1387500</v>
      </c>
      <c r="L954" s="1">
        <v>4187900</v>
      </c>
      <c r="M954" s="1">
        <v>4187900</v>
      </c>
      <c r="N954" s="1">
        <v>4187900</v>
      </c>
      <c r="O954" s="1">
        <f t="shared" si="98"/>
        <v>0</v>
      </c>
      <c r="P954" s="4">
        <f t="shared" si="99"/>
        <v>98248.133999999991</v>
      </c>
      <c r="Q954" s="4">
        <f t="shared" si="100"/>
        <v>14448.254999999999</v>
      </c>
      <c r="R954" s="2"/>
      <c r="T954" s="3">
        <f t="shared" si="101"/>
        <v>0</v>
      </c>
      <c r="U954" s="3">
        <f t="shared" si="103"/>
        <v>16219.95966868954</v>
      </c>
      <c r="V954" s="3">
        <f t="shared" si="104"/>
        <v>16219.95966868954</v>
      </c>
      <c r="X954" s="3">
        <f t="shared" si="102"/>
        <v>23.46</v>
      </c>
    </row>
    <row r="955" spans="1:24" x14ac:dyDescent="0.2">
      <c r="A955">
        <v>378</v>
      </c>
      <c r="B955" t="s">
        <v>598</v>
      </c>
      <c r="C955" t="s">
        <v>599</v>
      </c>
      <c r="D955">
        <v>0.63</v>
      </c>
      <c r="E955">
        <v>1010</v>
      </c>
      <c r="F955" t="s">
        <v>16</v>
      </c>
      <c r="G955" t="s">
        <v>98</v>
      </c>
      <c r="H955">
        <v>1</v>
      </c>
      <c r="I955">
        <v>2016</v>
      </c>
      <c r="J955" s="1">
        <v>266300</v>
      </c>
      <c r="K955" s="1">
        <v>122400</v>
      </c>
      <c r="L955" s="1">
        <v>388700</v>
      </c>
      <c r="M955" s="1">
        <v>388700</v>
      </c>
      <c r="N955" s="1">
        <v>388700</v>
      </c>
      <c r="O955" s="1">
        <f t="shared" si="98"/>
        <v>0</v>
      </c>
      <c r="P955" s="4">
        <f t="shared" si="99"/>
        <v>9118.902</v>
      </c>
      <c r="Q955" s="4">
        <f t="shared" si="100"/>
        <v>14474.44761904762</v>
      </c>
      <c r="R955" s="2"/>
      <c r="T955" s="3">
        <f t="shared" si="101"/>
        <v>0</v>
      </c>
      <c r="U955" s="3">
        <f t="shared" si="103"/>
        <v>1505.4557948421941</v>
      </c>
      <c r="V955" s="3">
        <f t="shared" si="104"/>
        <v>1505.4557948421941</v>
      </c>
      <c r="X955" s="3">
        <f t="shared" si="102"/>
        <v>23.46</v>
      </c>
    </row>
    <row r="956" spans="1:24" x14ac:dyDescent="0.2">
      <c r="A956">
        <v>37</v>
      </c>
      <c r="B956" t="s">
        <v>285</v>
      </c>
      <c r="C956" t="s">
        <v>286</v>
      </c>
      <c r="D956">
        <v>0.78</v>
      </c>
      <c r="E956" t="s">
        <v>40</v>
      </c>
      <c r="F956" t="s">
        <v>41</v>
      </c>
      <c r="G956" t="s">
        <v>17</v>
      </c>
      <c r="H956">
        <v>1</v>
      </c>
      <c r="I956">
        <v>2016</v>
      </c>
      <c r="J956" s="1">
        <v>199500</v>
      </c>
      <c r="K956" s="1">
        <v>286400</v>
      </c>
      <c r="L956" s="1">
        <v>485900</v>
      </c>
      <c r="M956" s="1">
        <v>485900</v>
      </c>
      <c r="N956" s="1">
        <v>485900</v>
      </c>
      <c r="O956" s="1">
        <f t="shared" si="98"/>
        <v>0</v>
      </c>
      <c r="P956" s="4">
        <f t="shared" si="99"/>
        <v>11399.214</v>
      </c>
      <c r="Q956" s="4">
        <f t="shared" si="100"/>
        <v>14614.376923076923</v>
      </c>
      <c r="R956" s="2"/>
      <c r="T956" s="3">
        <f t="shared" si="101"/>
        <v>0</v>
      </c>
      <c r="U956" s="3">
        <f t="shared" si="103"/>
        <v>1881.9165698837719</v>
      </c>
      <c r="V956" s="3">
        <f t="shared" si="104"/>
        <v>1881.9165698837719</v>
      </c>
      <c r="X956" s="3">
        <f t="shared" si="102"/>
        <v>23.46</v>
      </c>
    </row>
    <row r="957" spans="1:24" x14ac:dyDescent="0.2">
      <c r="A957">
        <v>399</v>
      </c>
      <c r="B957" t="s">
        <v>703</v>
      </c>
      <c r="C957" t="s">
        <v>704</v>
      </c>
      <c r="D957">
        <v>1</v>
      </c>
      <c r="E957">
        <v>1013</v>
      </c>
      <c r="F957" t="s">
        <v>246</v>
      </c>
      <c r="G957" t="s">
        <v>98</v>
      </c>
      <c r="H957">
        <v>2</v>
      </c>
      <c r="I957">
        <v>2016</v>
      </c>
      <c r="J957" s="1">
        <v>312000</v>
      </c>
      <c r="K957" s="1">
        <v>312000</v>
      </c>
      <c r="L957" s="1">
        <v>624000</v>
      </c>
      <c r="M957" s="1">
        <v>624000</v>
      </c>
      <c r="N957" s="1">
        <v>624000</v>
      </c>
      <c r="O957" s="1">
        <f t="shared" si="98"/>
        <v>0</v>
      </c>
      <c r="P957" s="4">
        <f t="shared" si="99"/>
        <v>14639.04</v>
      </c>
      <c r="Q957" s="4">
        <f t="shared" si="100"/>
        <v>14639.04</v>
      </c>
      <c r="R957" s="2"/>
      <c r="T957" s="3">
        <f t="shared" si="101"/>
        <v>0</v>
      </c>
      <c r="U957" s="3">
        <f t="shared" si="103"/>
        <v>2416.7852224891412</v>
      </c>
      <c r="V957" s="3">
        <f t="shared" si="104"/>
        <v>2416.7852224891412</v>
      </c>
      <c r="X957" s="3">
        <f t="shared" si="102"/>
        <v>23.46</v>
      </c>
    </row>
    <row r="958" spans="1:24" x14ac:dyDescent="0.2">
      <c r="A958">
        <v>653</v>
      </c>
      <c r="B958" t="s">
        <v>1164</v>
      </c>
      <c r="C958" t="s">
        <v>1165</v>
      </c>
      <c r="D958">
        <v>0.46</v>
      </c>
      <c r="E958">
        <v>1013</v>
      </c>
      <c r="F958" t="s">
        <v>246</v>
      </c>
      <c r="H958">
        <v>1</v>
      </c>
      <c r="I958">
        <v>2016</v>
      </c>
      <c r="J958" s="1">
        <v>94600</v>
      </c>
      <c r="K958" s="1">
        <v>198400</v>
      </c>
      <c r="L958" s="1">
        <v>293000</v>
      </c>
      <c r="M958" s="1">
        <v>293000</v>
      </c>
      <c r="N958" s="1">
        <v>293000</v>
      </c>
      <c r="O958" s="1">
        <f t="shared" si="98"/>
        <v>0</v>
      </c>
      <c r="P958" s="4">
        <f t="shared" si="99"/>
        <v>6873.7800000000007</v>
      </c>
      <c r="Q958" s="4">
        <f t="shared" si="100"/>
        <v>14943</v>
      </c>
      <c r="R958" s="2"/>
      <c r="T958" s="3">
        <f t="shared" si="101"/>
        <v>0</v>
      </c>
      <c r="U958" s="3">
        <f t="shared" si="103"/>
        <v>1134.8045996623691</v>
      </c>
      <c r="V958" s="3">
        <f t="shared" si="104"/>
        <v>1134.8045996623691</v>
      </c>
      <c r="X958" s="3">
        <f t="shared" si="102"/>
        <v>23.46</v>
      </c>
    </row>
    <row r="959" spans="1:24" x14ac:dyDescent="0.2">
      <c r="A959">
        <v>489</v>
      </c>
      <c r="B959" t="s">
        <v>1176</v>
      </c>
      <c r="C959" t="s">
        <v>1177</v>
      </c>
      <c r="D959">
        <v>0.86</v>
      </c>
      <c r="E959">
        <v>1013</v>
      </c>
      <c r="F959" t="s">
        <v>246</v>
      </c>
      <c r="G959" t="s">
        <v>98</v>
      </c>
      <c r="H959">
        <v>1</v>
      </c>
      <c r="I959">
        <v>2016</v>
      </c>
      <c r="J959" s="1">
        <v>306000</v>
      </c>
      <c r="K959" s="1">
        <v>244300</v>
      </c>
      <c r="L959" s="1">
        <v>550300</v>
      </c>
      <c r="M959" s="1">
        <v>550300</v>
      </c>
      <c r="N959" s="1">
        <v>550300</v>
      </c>
      <c r="O959" s="1">
        <f t="shared" si="98"/>
        <v>0</v>
      </c>
      <c r="P959" s="4">
        <f t="shared" si="99"/>
        <v>12910.037999999999</v>
      </c>
      <c r="Q959" s="4">
        <f t="shared" si="100"/>
        <v>15011.672093023255</v>
      </c>
      <c r="R959" s="2"/>
      <c r="T959" s="3">
        <f t="shared" si="101"/>
        <v>0</v>
      </c>
      <c r="U959" s="3">
        <f t="shared" si="103"/>
        <v>2131.3411986150227</v>
      </c>
      <c r="V959" s="3">
        <f t="shared" si="104"/>
        <v>2131.3411986150227</v>
      </c>
      <c r="X959" s="3">
        <f t="shared" si="102"/>
        <v>23.46</v>
      </c>
    </row>
    <row r="960" spans="1:24" x14ac:dyDescent="0.2">
      <c r="A960">
        <v>363</v>
      </c>
      <c r="B960" t="s">
        <v>1400</v>
      </c>
      <c r="C960" t="s">
        <v>1401</v>
      </c>
      <c r="D960">
        <v>0.66</v>
      </c>
      <c r="E960">
        <v>1010</v>
      </c>
      <c r="F960" t="s">
        <v>16</v>
      </c>
      <c r="G960" t="s">
        <v>98</v>
      </c>
      <c r="H960">
        <v>1</v>
      </c>
      <c r="I960">
        <v>2016</v>
      </c>
      <c r="J960" s="1">
        <v>314800</v>
      </c>
      <c r="K960" s="1">
        <v>108300</v>
      </c>
      <c r="L960" s="1">
        <v>423100</v>
      </c>
      <c r="M960" s="1">
        <v>423100</v>
      </c>
      <c r="N960" s="1">
        <v>423100</v>
      </c>
      <c r="O960" s="1">
        <f t="shared" si="98"/>
        <v>0</v>
      </c>
      <c r="P960" s="4">
        <f t="shared" si="99"/>
        <v>9925.9260000000013</v>
      </c>
      <c r="Q960" s="4">
        <f t="shared" si="100"/>
        <v>15039.28181818182</v>
      </c>
      <c r="R960" s="2"/>
      <c r="T960" s="3">
        <f t="shared" si="101"/>
        <v>0</v>
      </c>
      <c r="U960" s="3">
        <f t="shared" si="103"/>
        <v>1638.6888263383905</v>
      </c>
      <c r="V960" s="3">
        <f t="shared" si="104"/>
        <v>1638.6888263383905</v>
      </c>
      <c r="X960" s="3">
        <f t="shared" si="102"/>
        <v>23.46</v>
      </c>
    </row>
    <row r="961" spans="1:24" x14ac:dyDescent="0.2">
      <c r="A961">
        <v>852</v>
      </c>
      <c r="B961" t="s">
        <v>1284</v>
      </c>
      <c r="C961" t="s">
        <v>1285</v>
      </c>
      <c r="D961">
        <v>0.2</v>
      </c>
      <c r="E961">
        <v>1013</v>
      </c>
      <c r="F961" t="s">
        <v>246</v>
      </c>
      <c r="G961" t="s">
        <v>98</v>
      </c>
      <c r="H961">
        <v>1</v>
      </c>
      <c r="I961">
        <v>2016</v>
      </c>
      <c r="J961" s="1">
        <v>45000</v>
      </c>
      <c r="K961" s="1">
        <v>85400</v>
      </c>
      <c r="L961" s="1">
        <v>130400</v>
      </c>
      <c r="M961" s="1">
        <v>130400</v>
      </c>
      <c r="N961" s="1">
        <v>130400</v>
      </c>
      <c r="O961" s="1">
        <f t="shared" si="98"/>
        <v>0</v>
      </c>
      <c r="P961" s="4">
        <f t="shared" si="99"/>
        <v>3059.1840000000002</v>
      </c>
      <c r="Q961" s="4">
        <f t="shared" si="100"/>
        <v>15295.92</v>
      </c>
      <c r="R961" s="2"/>
      <c r="T961" s="3">
        <f t="shared" si="101"/>
        <v>0</v>
      </c>
      <c r="U961" s="3">
        <f t="shared" si="103"/>
        <v>505.04614264837181</v>
      </c>
      <c r="V961" s="3">
        <f t="shared" si="104"/>
        <v>505.04614264837181</v>
      </c>
      <c r="X961" s="3">
        <f t="shared" si="102"/>
        <v>23.46</v>
      </c>
    </row>
    <row r="962" spans="1:24" x14ac:dyDescent="0.2">
      <c r="A962">
        <v>953</v>
      </c>
      <c r="B962" t="s">
        <v>1639</v>
      </c>
      <c r="C962" t="s">
        <v>1640</v>
      </c>
      <c r="D962">
        <v>0.5</v>
      </c>
      <c r="E962">
        <v>1010</v>
      </c>
      <c r="F962" t="s">
        <v>16</v>
      </c>
      <c r="G962" t="s">
        <v>17</v>
      </c>
      <c r="H962">
        <v>1</v>
      </c>
      <c r="I962">
        <v>2016</v>
      </c>
      <c r="J962" s="1">
        <v>196900</v>
      </c>
      <c r="K962" s="1">
        <v>129800</v>
      </c>
      <c r="L962" s="1">
        <v>326700</v>
      </c>
      <c r="M962" s="1">
        <v>326700</v>
      </c>
      <c r="N962" s="1">
        <v>326700</v>
      </c>
      <c r="O962" s="1">
        <f t="shared" si="98"/>
        <v>0</v>
      </c>
      <c r="P962" s="4">
        <f t="shared" si="99"/>
        <v>7664.3819999999996</v>
      </c>
      <c r="Q962" s="4">
        <f t="shared" si="100"/>
        <v>15328.763999999999</v>
      </c>
      <c r="R962" s="2"/>
      <c r="T962" s="3">
        <f t="shared" si="101"/>
        <v>0</v>
      </c>
      <c r="U962" s="3">
        <f t="shared" si="103"/>
        <v>1265.3264938897473</v>
      </c>
      <c r="V962" s="3">
        <f t="shared" si="104"/>
        <v>1265.3264938897473</v>
      </c>
      <c r="X962" s="3">
        <f t="shared" si="102"/>
        <v>23.46</v>
      </c>
    </row>
    <row r="963" spans="1:24" x14ac:dyDescent="0.2">
      <c r="A963">
        <v>57</v>
      </c>
      <c r="B963" t="s">
        <v>1995</v>
      </c>
      <c r="C963" t="s">
        <v>1996</v>
      </c>
      <c r="D963">
        <v>1.4</v>
      </c>
      <c r="E963">
        <v>1010</v>
      </c>
      <c r="F963" t="s">
        <v>16</v>
      </c>
      <c r="G963" t="s">
        <v>17</v>
      </c>
      <c r="H963">
        <v>1</v>
      </c>
      <c r="I963">
        <v>2016</v>
      </c>
      <c r="J963" s="1">
        <v>714200</v>
      </c>
      <c r="K963" s="1">
        <v>202400</v>
      </c>
      <c r="L963" s="1">
        <v>916600</v>
      </c>
      <c r="M963" s="1">
        <v>916600</v>
      </c>
      <c r="N963" s="1">
        <v>916600</v>
      </c>
      <c r="O963" s="1">
        <f t="shared" si="98"/>
        <v>0</v>
      </c>
      <c r="P963" s="4">
        <f t="shared" si="99"/>
        <v>21503.436000000002</v>
      </c>
      <c r="Q963" s="4">
        <f t="shared" si="100"/>
        <v>15359.597142857145</v>
      </c>
      <c r="R963" s="2"/>
      <c r="T963" s="3">
        <f t="shared" si="101"/>
        <v>0</v>
      </c>
      <c r="U963" s="3">
        <f t="shared" si="103"/>
        <v>3550.0406008550431</v>
      </c>
      <c r="V963" s="3">
        <f t="shared" si="104"/>
        <v>3550.0406008550431</v>
      </c>
      <c r="X963" s="3">
        <f t="shared" si="102"/>
        <v>23.46</v>
      </c>
    </row>
    <row r="964" spans="1:24" x14ac:dyDescent="0.2">
      <c r="A964">
        <v>128</v>
      </c>
      <c r="B964" t="s">
        <v>22</v>
      </c>
      <c r="C964" t="s">
        <v>23</v>
      </c>
      <c r="D964">
        <v>0.8</v>
      </c>
      <c r="E964">
        <v>1090</v>
      </c>
      <c r="F964" t="s">
        <v>24</v>
      </c>
      <c r="G964" t="s">
        <v>17</v>
      </c>
      <c r="H964">
        <v>2</v>
      </c>
      <c r="I964">
        <v>2016</v>
      </c>
      <c r="J964" s="1">
        <v>416100</v>
      </c>
      <c r="K964" s="1">
        <v>111500</v>
      </c>
      <c r="L964" s="1">
        <v>527600</v>
      </c>
      <c r="M964" s="1">
        <v>527600</v>
      </c>
      <c r="N964" s="1">
        <v>527600</v>
      </c>
      <c r="O964" s="1">
        <f t="shared" si="98"/>
        <v>0</v>
      </c>
      <c r="P964" s="4">
        <f t="shared" si="99"/>
        <v>12377.496000000001</v>
      </c>
      <c r="Q964" s="4">
        <f t="shared" si="100"/>
        <v>15471.87</v>
      </c>
      <c r="R964" s="2"/>
      <c r="T964" s="3">
        <f t="shared" si="101"/>
        <v>0</v>
      </c>
      <c r="U964" s="3">
        <f t="shared" si="103"/>
        <v>2043.4228900404983</v>
      </c>
      <c r="V964" s="3">
        <f t="shared" si="104"/>
        <v>2043.4228900404983</v>
      </c>
      <c r="X964" s="3">
        <f t="shared" si="102"/>
        <v>23.46</v>
      </c>
    </row>
    <row r="965" spans="1:24" x14ac:dyDescent="0.2">
      <c r="A965">
        <v>95</v>
      </c>
      <c r="B965" t="s">
        <v>2007</v>
      </c>
      <c r="C965" t="s">
        <v>2008</v>
      </c>
      <c r="D965">
        <v>0.72</v>
      </c>
      <c r="E965">
        <v>1040</v>
      </c>
      <c r="F965" t="s">
        <v>289</v>
      </c>
      <c r="H965">
        <v>1</v>
      </c>
      <c r="I965">
        <v>2016</v>
      </c>
      <c r="J965" s="1">
        <v>287100</v>
      </c>
      <c r="K965" s="1">
        <v>189100</v>
      </c>
      <c r="L965" s="1">
        <v>476200</v>
      </c>
      <c r="M965" s="1">
        <v>476200</v>
      </c>
      <c r="N965" s="1">
        <v>476200</v>
      </c>
      <c r="O965" s="1">
        <f t="shared" si="98"/>
        <v>0</v>
      </c>
      <c r="P965" s="4">
        <f t="shared" si="99"/>
        <v>11171.652</v>
      </c>
      <c r="Q965" s="4">
        <f t="shared" si="100"/>
        <v>15516.183333333334</v>
      </c>
      <c r="R965" s="2"/>
      <c r="T965" s="3">
        <f t="shared" si="101"/>
        <v>0</v>
      </c>
      <c r="U965" s="3">
        <f t="shared" si="103"/>
        <v>1844.3479534444375</v>
      </c>
      <c r="V965" s="3">
        <f t="shared" si="104"/>
        <v>1844.3479534444375</v>
      </c>
      <c r="X965" s="3">
        <f t="shared" si="102"/>
        <v>23.46</v>
      </c>
    </row>
    <row r="966" spans="1:24" x14ac:dyDescent="0.2">
      <c r="A966">
        <v>368</v>
      </c>
      <c r="B966" t="s">
        <v>1406</v>
      </c>
      <c r="C966" t="s">
        <v>1407</v>
      </c>
      <c r="D966">
        <v>0.51</v>
      </c>
      <c r="E966">
        <v>1010</v>
      </c>
      <c r="F966" t="s">
        <v>16</v>
      </c>
      <c r="G966" t="s">
        <v>98</v>
      </c>
      <c r="H966">
        <v>1</v>
      </c>
      <c r="I966">
        <v>2016</v>
      </c>
      <c r="J966" s="1">
        <v>238100</v>
      </c>
      <c r="K966" s="1">
        <v>102400</v>
      </c>
      <c r="L966" s="1">
        <v>340500</v>
      </c>
      <c r="M966" s="1">
        <v>340500</v>
      </c>
      <c r="N966" s="1">
        <v>340500</v>
      </c>
      <c r="O966" s="1">
        <f t="shared" ref="O966:O1029" si="105">N966-M966</f>
        <v>0</v>
      </c>
      <c r="P966" s="4">
        <f t="shared" ref="P966:P1029" si="106">N966/1000*S$5</f>
        <v>7988.13</v>
      </c>
      <c r="Q966" s="4">
        <f t="shared" ref="Q966:Q1029" si="107">IF(OR(P966=0, D966=0),"-",P966/D966)</f>
        <v>15663</v>
      </c>
      <c r="R966" s="2"/>
      <c r="T966" s="3">
        <f t="shared" ref="T966:T1029" si="108">S$3*(O966/1000)</f>
        <v>0</v>
      </c>
      <c r="U966" s="3">
        <f t="shared" si="103"/>
        <v>1318.7746286178726</v>
      </c>
      <c r="V966" s="3">
        <f t="shared" si="104"/>
        <v>1318.7746286178726</v>
      </c>
      <c r="X966" s="3">
        <f t="shared" ref="X966:X1029" si="109">P966/(M966/1000)</f>
        <v>23.46</v>
      </c>
    </row>
    <row r="967" spans="1:24" x14ac:dyDescent="0.2">
      <c r="A967">
        <v>341</v>
      </c>
      <c r="B967" t="s">
        <v>1228</v>
      </c>
      <c r="C967" t="s">
        <v>1229</v>
      </c>
      <c r="D967">
        <v>0.34</v>
      </c>
      <c r="E967">
        <v>1090</v>
      </c>
      <c r="F967" t="s">
        <v>24</v>
      </c>
      <c r="G967" t="s">
        <v>98</v>
      </c>
      <c r="H967">
        <v>2</v>
      </c>
      <c r="I967">
        <v>2016</v>
      </c>
      <c r="J967" s="1">
        <v>149100</v>
      </c>
      <c r="K967" s="1">
        <v>80700</v>
      </c>
      <c r="L967" s="1">
        <v>229800</v>
      </c>
      <c r="M967" s="1">
        <v>229800</v>
      </c>
      <c r="N967" s="1">
        <v>229800</v>
      </c>
      <c r="O967" s="1">
        <f t="shared" si="105"/>
        <v>0</v>
      </c>
      <c r="P967" s="4">
        <f t="shared" si="106"/>
        <v>5391.1080000000002</v>
      </c>
      <c r="Q967" s="4">
        <f t="shared" si="107"/>
        <v>15856.199999999999</v>
      </c>
      <c r="R967" s="2"/>
      <c r="T967" s="3">
        <f t="shared" si="108"/>
        <v>0</v>
      </c>
      <c r="U967" s="3">
        <f t="shared" ref="U967:U1030" si="110">U$5*(N967/1000)</f>
        <v>890.02763482052035</v>
      </c>
      <c r="V967" s="3">
        <f t="shared" ref="V967:V1030" si="111">T967+U967</f>
        <v>890.02763482052035</v>
      </c>
      <c r="X967" s="3">
        <f t="shared" si="109"/>
        <v>23.46</v>
      </c>
    </row>
    <row r="968" spans="1:24" x14ac:dyDescent="0.2">
      <c r="A968">
        <v>1041</v>
      </c>
      <c r="B968" t="s">
        <v>1519</v>
      </c>
      <c r="C968" t="s">
        <v>1520</v>
      </c>
      <c r="D968">
        <v>0.67</v>
      </c>
      <c r="E968">
        <v>1010</v>
      </c>
      <c r="F968" t="s">
        <v>16</v>
      </c>
      <c r="G968" t="s">
        <v>17</v>
      </c>
      <c r="H968">
        <v>1</v>
      </c>
      <c r="I968">
        <v>2016</v>
      </c>
      <c r="J968" s="1">
        <v>301900</v>
      </c>
      <c r="K968" s="1">
        <v>152300</v>
      </c>
      <c r="L968" s="1">
        <v>454200</v>
      </c>
      <c r="M968" s="1">
        <v>454200</v>
      </c>
      <c r="N968" s="1">
        <v>454200</v>
      </c>
      <c r="O968" s="1">
        <f t="shared" si="105"/>
        <v>0</v>
      </c>
      <c r="P968" s="4">
        <f t="shared" si="106"/>
        <v>10655.531999999999</v>
      </c>
      <c r="Q968" s="4">
        <f t="shared" si="107"/>
        <v>15903.77910447761</v>
      </c>
      <c r="R968" s="2"/>
      <c r="T968" s="3">
        <f t="shared" si="108"/>
        <v>0</v>
      </c>
      <c r="U968" s="3">
        <f t="shared" si="110"/>
        <v>1759.1407821387306</v>
      </c>
      <c r="V968" s="3">
        <f t="shared" si="111"/>
        <v>1759.1407821387306</v>
      </c>
      <c r="X968" s="3">
        <f t="shared" si="109"/>
        <v>23.459999999999997</v>
      </c>
    </row>
    <row r="969" spans="1:24" x14ac:dyDescent="0.2">
      <c r="A969">
        <v>93</v>
      </c>
      <c r="B969" t="s">
        <v>423</v>
      </c>
      <c r="C969" t="s">
        <v>424</v>
      </c>
      <c r="D969">
        <v>0.7</v>
      </c>
      <c r="E969">
        <v>1010</v>
      </c>
      <c r="F969" t="s">
        <v>16</v>
      </c>
      <c r="G969" t="s">
        <v>17</v>
      </c>
      <c r="H969">
        <v>1</v>
      </c>
      <c r="I969">
        <v>2016</v>
      </c>
      <c r="J969" s="1">
        <v>298700</v>
      </c>
      <c r="K969" s="1">
        <v>188200</v>
      </c>
      <c r="L969" s="1">
        <v>486900</v>
      </c>
      <c r="M969" s="1">
        <v>486900</v>
      </c>
      <c r="N969" s="1">
        <v>486900</v>
      </c>
      <c r="O969" s="1">
        <f t="shared" si="105"/>
        <v>0</v>
      </c>
      <c r="P969" s="4">
        <f t="shared" si="106"/>
        <v>11422.673999999999</v>
      </c>
      <c r="Q969" s="4">
        <f t="shared" si="107"/>
        <v>16318.105714285713</v>
      </c>
      <c r="R969" s="2"/>
      <c r="T969" s="3">
        <f t="shared" si="108"/>
        <v>0</v>
      </c>
      <c r="U969" s="3">
        <f t="shared" si="110"/>
        <v>1885.7896231249404</v>
      </c>
      <c r="V969" s="3">
        <f t="shared" si="111"/>
        <v>1885.7896231249404</v>
      </c>
      <c r="X969" s="3">
        <f t="shared" si="109"/>
        <v>23.46</v>
      </c>
    </row>
    <row r="970" spans="1:24" x14ac:dyDescent="0.2">
      <c r="A970">
        <v>438</v>
      </c>
      <c r="B970" t="s">
        <v>746</v>
      </c>
      <c r="C970" t="s">
        <v>747</v>
      </c>
      <c r="D970">
        <v>0.69</v>
      </c>
      <c r="E970">
        <v>1040</v>
      </c>
      <c r="F970" t="s">
        <v>289</v>
      </c>
      <c r="G970" t="s">
        <v>98</v>
      </c>
      <c r="H970">
        <v>1</v>
      </c>
      <c r="I970">
        <v>2016</v>
      </c>
      <c r="J970" s="1">
        <v>254000</v>
      </c>
      <c r="K970" s="1">
        <v>232800</v>
      </c>
      <c r="L970" s="1">
        <v>486800</v>
      </c>
      <c r="M970" s="1">
        <v>486800</v>
      </c>
      <c r="N970" s="1">
        <v>486800</v>
      </c>
      <c r="O970" s="1">
        <f t="shared" si="105"/>
        <v>0</v>
      </c>
      <c r="P970" s="4">
        <f t="shared" si="106"/>
        <v>11420.328000000001</v>
      </c>
      <c r="Q970" s="4">
        <f t="shared" si="107"/>
        <v>16551.200000000004</v>
      </c>
      <c r="R970" s="2"/>
      <c r="T970" s="3">
        <f t="shared" si="108"/>
        <v>0</v>
      </c>
      <c r="U970" s="3">
        <f t="shared" si="110"/>
        <v>1885.4023178008235</v>
      </c>
      <c r="V970" s="3">
        <f t="shared" si="111"/>
        <v>1885.4023178008235</v>
      </c>
      <c r="X970" s="3">
        <f t="shared" si="109"/>
        <v>23.46</v>
      </c>
    </row>
    <row r="971" spans="1:24" x14ac:dyDescent="0.2">
      <c r="A971">
        <v>22</v>
      </c>
      <c r="B971" t="s">
        <v>225</v>
      </c>
      <c r="C971" t="s">
        <v>226</v>
      </c>
      <c r="D971">
        <v>0.55000000000000004</v>
      </c>
      <c r="E971">
        <v>1010</v>
      </c>
      <c r="F971" t="s">
        <v>16</v>
      </c>
      <c r="G971" t="s">
        <v>17</v>
      </c>
      <c r="H971">
        <v>1</v>
      </c>
      <c r="I971">
        <v>2016</v>
      </c>
      <c r="J971" s="1">
        <v>211300</v>
      </c>
      <c r="K971" s="1">
        <v>178700</v>
      </c>
      <c r="L971" s="1">
        <v>390000</v>
      </c>
      <c r="M971" s="1">
        <v>390000</v>
      </c>
      <c r="N971" s="1">
        <v>390000</v>
      </c>
      <c r="O971" s="1">
        <f t="shared" si="105"/>
        <v>0</v>
      </c>
      <c r="P971" s="4">
        <f t="shared" si="106"/>
        <v>9149.4</v>
      </c>
      <c r="Q971" s="4">
        <f t="shared" si="107"/>
        <v>16635.272727272724</v>
      </c>
      <c r="R971" s="2"/>
      <c r="T971" s="3">
        <f t="shared" si="108"/>
        <v>0</v>
      </c>
      <c r="U971" s="3">
        <f t="shared" si="110"/>
        <v>1510.4907640557133</v>
      </c>
      <c r="V971" s="3">
        <f t="shared" si="111"/>
        <v>1510.4907640557133</v>
      </c>
      <c r="X971" s="3">
        <f t="shared" si="109"/>
        <v>23.459999999999997</v>
      </c>
    </row>
    <row r="972" spans="1:24" x14ac:dyDescent="0.2">
      <c r="A972">
        <v>960</v>
      </c>
      <c r="B972" t="s">
        <v>2159</v>
      </c>
      <c r="C972" t="s">
        <v>2160</v>
      </c>
      <c r="D972">
        <v>0.43</v>
      </c>
      <c r="E972">
        <v>101</v>
      </c>
      <c r="F972" t="s">
        <v>80</v>
      </c>
      <c r="G972" t="s">
        <v>17</v>
      </c>
      <c r="H972">
        <v>1</v>
      </c>
      <c r="I972">
        <v>2016</v>
      </c>
      <c r="J972" s="1">
        <v>196300</v>
      </c>
      <c r="K972" s="1">
        <v>111100</v>
      </c>
      <c r="L972" s="1">
        <v>307400</v>
      </c>
      <c r="M972" s="1">
        <v>307400</v>
      </c>
      <c r="N972" s="1">
        <v>307400</v>
      </c>
      <c r="O972" s="1">
        <f t="shared" si="105"/>
        <v>0</v>
      </c>
      <c r="P972" s="4">
        <f t="shared" si="106"/>
        <v>7211.6039999999994</v>
      </c>
      <c r="Q972" s="4">
        <f t="shared" si="107"/>
        <v>16771.172093023255</v>
      </c>
      <c r="R972" s="2"/>
      <c r="T972" s="3">
        <f t="shared" si="108"/>
        <v>0</v>
      </c>
      <c r="U972" s="3">
        <f t="shared" si="110"/>
        <v>1190.5765663351954</v>
      </c>
      <c r="V972" s="3">
        <f t="shared" si="111"/>
        <v>1190.5765663351954</v>
      </c>
      <c r="X972" s="3">
        <f t="shared" si="109"/>
        <v>23.46</v>
      </c>
    </row>
    <row r="973" spans="1:24" x14ac:dyDescent="0.2">
      <c r="A973">
        <v>963</v>
      </c>
      <c r="B973" t="s">
        <v>2088</v>
      </c>
      <c r="C973" t="s">
        <v>2089</v>
      </c>
      <c r="D973">
        <v>0.59</v>
      </c>
      <c r="E973">
        <v>3400</v>
      </c>
      <c r="F973" t="s">
        <v>440</v>
      </c>
      <c r="G973" t="s">
        <v>17</v>
      </c>
      <c r="H973">
        <v>1</v>
      </c>
      <c r="I973">
        <v>2016</v>
      </c>
      <c r="J973" s="1">
        <v>261400</v>
      </c>
      <c r="K973" s="1">
        <v>167800</v>
      </c>
      <c r="L973" s="1">
        <v>429200</v>
      </c>
      <c r="M973" s="1">
        <v>429200</v>
      </c>
      <c r="N973" s="1">
        <v>429200</v>
      </c>
      <c r="O973" s="1">
        <f t="shared" si="105"/>
        <v>0</v>
      </c>
      <c r="P973" s="4">
        <f t="shared" si="106"/>
        <v>10069.031999999999</v>
      </c>
      <c r="Q973" s="4">
        <f t="shared" si="107"/>
        <v>17066.15593220339</v>
      </c>
      <c r="R973" s="2"/>
      <c r="T973" s="3">
        <f t="shared" si="108"/>
        <v>0</v>
      </c>
      <c r="U973" s="3">
        <f t="shared" si="110"/>
        <v>1662.3144511095181</v>
      </c>
      <c r="V973" s="3">
        <f t="shared" si="111"/>
        <v>1662.3144511095181</v>
      </c>
      <c r="X973" s="3">
        <f t="shared" si="109"/>
        <v>23.459999999999997</v>
      </c>
    </row>
    <row r="974" spans="1:24" x14ac:dyDescent="0.2">
      <c r="A974">
        <v>83</v>
      </c>
      <c r="B974" t="s">
        <v>1084</v>
      </c>
      <c r="C974" t="s">
        <v>1085</v>
      </c>
      <c r="D974">
        <v>0.44</v>
      </c>
      <c r="E974">
        <v>1010</v>
      </c>
      <c r="F974" t="s">
        <v>16</v>
      </c>
      <c r="G974" t="s">
        <v>17</v>
      </c>
      <c r="H974">
        <v>1</v>
      </c>
      <c r="I974">
        <v>2016</v>
      </c>
      <c r="J974" s="1">
        <v>151100</v>
      </c>
      <c r="K974" s="1">
        <v>170400</v>
      </c>
      <c r="L974" s="1">
        <v>321500</v>
      </c>
      <c r="M974" s="1">
        <v>321500</v>
      </c>
      <c r="N974" s="1">
        <v>321500</v>
      </c>
      <c r="O974" s="1">
        <f t="shared" si="105"/>
        <v>0</v>
      </c>
      <c r="P974" s="4">
        <f t="shared" si="106"/>
        <v>7542.39</v>
      </c>
      <c r="Q974" s="4">
        <f t="shared" si="107"/>
        <v>17141.795454545456</v>
      </c>
      <c r="R974" s="2"/>
      <c r="T974" s="3">
        <f t="shared" si="108"/>
        <v>0</v>
      </c>
      <c r="U974" s="3">
        <f t="shared" si="110"/>
        <v>1245.1866170356714</v>
      </c>
      <c r="V974" s="3">
        <f t="shared" si="111"/>
        <v>1245.1866170356714</v>
      </c>
      <c r="X974" s="3">
        <f t="shared" si="109"/>
        <v>23.46</v>
      </c>
    </row>
    <row r="975" spans="1:24" x14ac:dyDescent="0.2">
      <c r="A975">
        <v>32</v>
      </c>
      <c r="B975" t="s">
        <v>242</v>
      </c>
      <c r="C975" t="s">
        <v>243</v>
      </c>
      <c r="D975">
        <v>0.37</v>
      </c>
      <c r="E975">
        <v>1010</v>
      </c>
      <c r="F975" t="s">
        <v>16</v>
      </c>
      <c r="G975" t="s">
        <v>17</v>
      </c>
      <c r="H975">
        <v>1</v>
      </c>
      <c r="I975">
        <v>2016</v>
      </c>
      <c r="J975" s="1">
        <v>119100</v>
      </c>
      <c r="K975" s="1">
        <v>154700</v>
      </c>
      <c r="L975" s="1">
        <v>273800</v>
      </c>
      <c r="M975" s="1">
        <v>273800</v>
      </c>
      <c r="N975" s="1">
        <v>273800</v>
      </c>
      <c r="O975" s="1">
        <f t="shared" si="105"/>
        <v>0</v>
      </c>
      <c r="P975" s="4">
        <f t="shared" si="106"/>
        <v>6423.3480000000009</v>
      </c>
      <c r="Q975" s="4">
        <f t="shared" si="107"/>
        <v>17360.400000000001</v>
      </c>
      <c r="R975" s="2"/>
      <c r="T975" s="3">
        <f t="shared" si="108"/>
        <v>0</v>
      </c>
      <c r="U975" s="3">
        <f t="shared" si="110"/>
        <v>1060.441977431934</v>
      </c>
      <c r="V975" s="3">
        <f t="shared" si="111"/>
        <v>1060.441977431934</v>
      </c>
      <c r="X975" s="3">
        <f t="shared" si="109"/>
        <v>23.46</v>
      </c>
    </row>
    <row r="976" spans="1:24" x14ac:dyDescent="0.2">
      <c r="A976">
        <v>94</v>
      </c>
      <c r="B976" t="s">
        <v>425</v>
      </c>
      <c r="C976" t="s">
        <v>426</v>
      </c>
      <c r="D976">
        <v>0.55000000000000004</v>
      </c>
      <c r="E976">
        <v>1010</v>
      </c>
      <c r="F976" t="s">
        <v>16</v>
      </c>
      <c r="G976" t="s">
        <v>17</v>
      </c>
      <c r="H976">
        <v>1</v>
      </c>
      <c r="I976">
        <v>2016</v>
      </c>
      <c r="J976" s="1">
        <v>266600</v>
      </c>
      <c r="K976" s="1">
        <v>178700</v>
      </c>
      <c r="L976" s="1">
        <v>445300</v>
      </c>
      <c r="M976" s="1">
        <v>445300</v>
      </c>
      <c r="N976" s="1">
        <v>445300</v>
      </c>
      <c r="O976" s="1">
        <f t="shared" si="105"/>
        <v>0</v>
      </c>
      <c r="P976" s="4">
        <f t="shared" si="106"/>
        <v>10446.738000000001</v>
      </c>
      <c r="Q976" s="4">
        <f t="shared" si="107"/>
        <v>18994.069090909092</v>
      </c>
      <c r="R976" s="2"/>
      <c r="T976" s="3">
        <f t="shared" si="108"/>
        <v>0</v>
      </c>
      <c r="U976" s="3">
        <f t="shared" si="110"/>
        <v>1724.6706082923311</v>
      </c>
      <c r="V976" s="3">
        <f t="shared" si="111"/>
        <v>1724.6706082923311</v>
      </c>
      <c r="X976" s="3">
        <f t="shared" si="109"/>
        <v>23.46</v>
      </c>
    </row>
    <row r="977" spans="1:24" x14ac:dyDescent="0.2">
      <c r="A977">
        <v>18</v>
      </c>
      <c r="B977" t="s">
        <v>217</v>
      </c>
      <c r="C977" t="s">
        <v>218</v>
      </c>
      <c r="D977">
        <v>0.37</v>
      </c>
      <c r="E977">
        <v>1010</v>
      </c>
      <c r="F977" t="s">
        <v>16</v>
      </c>
      <c r="G977" t="s">
        <v>17</v>
      </c>
      <c r="H977">
        <v>1</v>
      </c>
      <c r="I977">
        <v>2016</v>
      </c>
      <c r="J977" s="1">
        <v>161500</v>
      </c>
      <c r="K977" s="1">
        <v>138400</v>
      </c>
      <c r="L977" s="1">
        <v>299900</v>
      </c>
      <c r="M977" s="1">
        <v>299900</v>
      </c>
      <c r="N977" s="1">
        <v>299900</v>
      </c>
      <c r="O977" s="1">
        <f t="shared" si="105"/>
        <v>0</v>
      </c>
      <c r="P977" s="4">
        <f t="shared" si="106"/>
        <v>7035.6539999999995</v>
      </c>
      <c r="Q977" s="4">
        <f t="shared" si="107"/>
        <v>19015.281081081081</v>
      </c>
      <c r="R977" s="2"/>
      <c r="T977" s="3">
        <f t="shared" si="108"/>
        <v>0</v>
      </c>
      <c r="U977" s="3">
        <f t="shared" si="110"/>
        <v>1161.5286670264318</v>
      </c>
      <c r="V977" s="3">
        <f t="shared" si="111"/>
        <v>1161.5286670264318</v>
      </c>
      <c r="X977" s="3">
        <f t="shared" si="109"/>
        <v>23.46</v>
      </c>
    </row>
    <row r="978" spans="1:24" x14ac:dyDescent="0.2">
      <c r="A978">
        <v>651</v>
      </c>
      <c r="B978" t="s">
        <v>1035</v>
      </c>
      <c r="C978" t="s">
        <v>1036</v>
      </c>
      <c r="D978">
        <v>0.52</v>
      </c>
      <c r="E978">
        <v>1013</v>
      </c>
      <c r="F978" t="s">
        <v>246</v>
      </c>
      <c r="G978" t="s">
        <v>98</v>
      </c>
      <c r="H978">
        <v>2</v>
      </c>
      <c r="I978">
        <v>2016</v>
      </c>
      <c r="J978" s="1">
        <v>180700</v>
      </c>
      <c r="K978" s="1">
        <v>244500</v>
      </c>
      <c r="L978" s="1">
        <v>425200</v>
      </c>
      <c r="M978" s="1">
        <v>425200</v>
      </c>
      <c r="N978" s="1">
        <v>425200</v>
      </c>
      <c r="O978" s="1">
        <f t="shared" si="105"/>
        <v>0</v>
      </c>
      <c r="P978" s="4">
        <f t="shared" si="106"/>
        <v>9975.1920000000009</v>
      </c>
      <c r="Q978" s="4">
        <f t="shared" si="107"/>
        <v>19183.061538461541</v>
      </c>
      <c r="R978" s="2"/>
      <c r="T978" s="3">
        <f t="shared" si="108"/>
        <v>0</v>
      </c>
      <c r="U978" s="3">
        <f t="shared" si="110"/>
        <v>1646.8222381448443</v>
      </c>
      <c r="V978" s="3">
        <f t="shared" si="111"/>
        <v>1646.8222381448443</v>
      </c>
      <c r="X978" s="3">
        <f t="shared" si="109"/>
        <v>23.460000000000004</v>
      </c>
    </row>
    <row r="979" spans="1:24" x14ac:dyDescent="0.2">
      <c r="A979">
        <v>958</v>
      </c>
      <c r="B979" t="s">
        <v>1381</v>
      </c>
      <c r="C979" t="s">
        <v>1382</v>
      </c>
      <c r="D979">
        <v>0.45</v>
      </c>
      <c r="E979">
        <v>1010</v>
      </c>
      <c r="F979" t="s">
        <v>16</v>
      </c>
      <c r="G979" t="s">
        <v>17</v>
      </c>
      <c r="H979">
        <v>1</v>
      </c>
      <c r="I979">
        <v>2016</v>
      </c>
      <c r="J979" s="1">
        <v>254000</v>
      </c>
      <c r="K979" s="1">
        <v>114300</v>
      </c>
      <c r="L979" s="1">
        <v>368300</v>
      </c>
      <c r="M979" s="1">
        <v>368300</v>
      </c>
      <c r="N979" s="1">
        <v>368300</v>
      </c>
      <c r="O979" s="1">
        <f t="shared" si="105"/>
        <v>0</v>
      </c>
      <c r="P979" s="4">
        <f t="shared" si="106"/>
        <v>8640.3180000000011</v>
      </c>
      <c r="Q979" s="4">
        <f t="shared" si="107"/>
        <v>19200.706666666669</v>
      </c>
      <c r="R979" s="2"/>
      <c r="T979" s="3">
        <f t="shared" si="108"/>
        <v>0</v>
      </c>
      <c r="U979" s="3">
        <f t="shared" si="110"/>
        <v>1426.4455087223569</v>
      </c>
      <c r="V979" s="3">
        <f t="shared" si="111"/>
        <v>1426.4455087223569</v>
      </c>
      <c r="X979" s="3">
        <f t="shared" si="109"/>
        <v>23.46</v>
      </c>
    </row>
    <row r="980" spans="1:24" x14ac:dyDescent="0.2">
      <c r="A980">
        <v>434</v>
      </c>
      <c r="B980" t="s">
        <v>738</v>
      </c>
      <c r="C980" t="s">
        <v>739</v>
      </c>
      <c r="D980">
        <v>0.21</v>
      </c>
      <c r="E980">
        <v>1013</v>
      </c>
      <c r="F980" t="s">
        <v>246</v>
      </c>
      <c r="G980" t="s">
        <v>98</v>
      </c>
      <c r="H980">
        <v>1</v>
      </c>
      <c r="I980">
        <v>2016</v>
      </c>
      <c r="J980" s="1">
        <v>50400</v>
      </c>
      <c r="K980" s="1">
        <v>122300</v>
      </c>
      <c r="L980" s="1">
        <v>172700</v>
      </c>
      <c r="M980" s="1">
        <v>172700</v>
      </c>
      <c r="N980" s="1">
        <v>172700</v>
      </c>
      <c r="O980" s="1">
        <f t="shared" si="105"/>
        <v>0</v>
      </c>
      <c r="P980" s="4">
        <f t="shared" si="106"/>
        <v>4051.5419999999999</v>
      </c>
      <c r="Q980" s="4">
        <f t="shared" si="107"/>
        <v>19293.057142857142</v>
      </c>
      <c r="R980" s="2"/>
      <c r="T980" s="3">
        <f t="shared" si="108"/>
        <v>0</v>
      </c>
      <c r="U980" s="3">
        <f t="shared" si="110"/>
        <v>668.87629474979917</v>
      </c>
      <c r="V980" s="3">
        <f t="shared" si="111"/>
        <v>668.87629474979917</v>
      </c>
      <c r="X980" s="3">
        <f t="shared" si="109"/>
        <v>23.46</v>
      </c>
    </row>
    <row r="981" spans="1:24" x14ac:dyDescent="0.2">
      <c r="A981">
        <v>437</v>
      </c>
      <c r="B981" t="s">
        <v>744</v>
      </c>
      <c r="C981" t="s">
        <v>745</v>
      </c>
      <c r="D981">
        <v>0.92</v>
      </c>
      <c r="E981">
        <v>1093</v>
      </c>
      <c r="F981" t="s">
        <v>375</v>
      </c>
      <c r="G981" t="s">
        <v>98</v>
      </c>
      <c r="H981">
        <v>2</v>
      </c>
      <c r="I981">
        <v>2016</v>
      </c>
      <c r="J981" s="1">
        <v>475100</v>
      </c>
      <c r="K981" s="1">
        <v>298400</v>
      </c>
      <c r="L981" s="1">
        <v>773500</v>
      </c>
      <c r="M981" s="1">
        <v>773500</v>
      </c>
      <c r="N981" s="1">
        <v>773500</v>
      </c>
      <c r="O981" s="1">
        <f t="shared" si="105"/>
        <v>0</v>
      </c>
      <c r="P981" s="4">
        <f t="shared" si="106"/>
        <v>18146.310000000001</v>
      </c>
      <c r="Q981" s="4">
        <f t="shared" si="107"/>
        <v>19724.25</v>
      </c>
      <c r="R981" s="2"/>
      <c r="T981" s="3">
        <f t="shared" si="108"/>
        <v>0</v>
      </c>
      <c r="U981" s="3">
        <f t="shared" si="110"/>
        <v>2995.8066820438312</v>
      </c>
      <c r="V981" s="3">
        <f t="shared" si="111"/>
        <v>2995.8066820438312</v>
      </c>
      <c r="X981" s="3">
        <f t="shared" si="109"/>
        <v>23.46</v>
      </c>
    </row>
    <row r="982" spans="1:24" x14ac:dyDescent="0.2">
      <c r="A982">
        <v>16</v>
      </c>
      <c r="B982" t="s">
        <v>214</v>
      </c>
      <c r="C982" t="s">
        <v>215</v>
      </c>
      <c r="D982">
        <v>1.4</v>
      </c>
      <c r="E982">
        <v>3020</v>
      </c>
      <c r="F982" t="s">
        <v>216</v>
      </c>
      <c r="G982" t="s">
        <v>17</v>
      </c>
      <c r="H982">
        <v>1</v>
      </c>
      <c r="I982">
        <v>2016</v>
      </c>
      <c r="J982" s="1">
        <v>913900</v>
      </c>
      <c r="K982" s="1">
        <v>292700</v>
      </c>
      <c r="L982" s="1">
        <v>1206600</v>
      </c>
      <c r="M982" s="1">
        <v>1206600</v>
      </c>
      <c r="N982" s="1">
        <v>1206600</v>
      </c>
      <c r="O982" s="1">
        <f t="shared" si="105"/>
        <v>0</v>
      </c>
      <c r="P982" s="4">
        <f t="shared" si="106"/>
        <v>28306.835999999999</v>
      </c>
      <c r="Q982" s="4">
        <f t="shared" si="107"/>
        <v>20219.16857142857</v>
      </c>
      <c r="R982" s="2"/>
      <c r="T982" s="3">
        <f t="shared" si="108"/>
        <v>0</v>
      </c>
      <c r="U982" s="3">
        <f t="shared" si="110"/>
        <v>4673.2260407939066</v>
      </c>
      <c r="V982" s="3">
        <f t="shared" si="111"/>
        <v>4673.2260407939066</v>
      </c>
      <c r="X982" s="3">
        <f t="shared" si="109"/>
        <v>23.46</v>
      </c>
    </row>
    <row r="983" spans="1:24" x14ac:dyDescent="0.2">
      <c r="A983">
        <v>287</v>
      </c>
      <c r="B983" t="s">
        <v>548</v>
      </c>
      <c r="C983" t="s">
        <v>549</v>
      </c>
      <c r="D983">
        <v>0.9</v>
      </c>
      <c r="E983">
        <v>1013</v>
      </c>
      <c r="F983" t="s">
        <v>246</v>
      </c>
      <c r="G983" t="s">
        <v>98</v>
      </c>
      <c r="H983">
        <v>1</v>
      </c>
      <c r="I983">
        <v>2016</v>
      </c>
      <c r="J983" s="1">
        <v>518800</v>
      </c>
      <c r="K983" s="1">
        <v>278200</v>
      </c>
      <c r="L983" s="1">
        <v>797000</v>
      </c>
      <c r="M983" s="1">
        <v>797000</v>
      </c>
      <c r="N983" s="1">
        <v>797000</v>
      </c>
      <c r="O983" s="1">
        <f t="shared" si="105"/>
        <v>0</v>
      </c>
      <c r="P983" s="4">
        <f t="shared" si="106"/>
        <v>18697.62</v>
      </c>
      <c r="Q983" s="4">
        <f t="shared" si="107"/>
        <v>20775.133333333331</v>
      </c>
      <c r="R983" s="2"/>
      <c r="T983" s="3">
        <f t="shared" si="108"/>
        <v>0</v>
      </c>
      <c r="U983" s="3">
        <f t="shared" si="110"/>
        <v>3086.8234332112911</v>
      </c>
      <c r="V983" s="3">
        <f t="shared" si="111"/>
        <v>3086.8234332112911</v>
      </c>
      <c r="X983" s="3">
        <f t="shared" si="109"/>
        <v>23.459999999999997</v>
      </c>
    </row>
    <row r="984" spans="1:24" x14ac:dyDescent="0.2">
      <c r="A984">
        <v>1040</v>
      </c>
      <c r="B984" t="s">
        <v>1517</v>
      </c>
      <c r="C984" t="s">
        <v>1518</v>
      </c>
      <c r="D984">
        <v>0.53</v>
      </c>
      <c r="E984">
        <v>1010</v>
      </c>
      <c r="F984" t="s">
        <v>16</v>
      </c>
      <c r="G984" t="s">
        <v>17</v>
      </c>
      <c r="H984">
        <v>1</v>
      </c>
      <c r="I984">
        <v>2016</v>
      </c>
      <c r="J984" s="1">
        <v>332600</v>
      </c>
      <c r="K984" s="1">
        <v>144300</v>
      </c>
      <c r="L984" s="1">
        <v>476900</v>
      </c>
      <c r="M984" s="1">
        <v>476900</v>
      </c>
      <c r="N984" s="1">
        <v>476900</v>
      </c>
      <c r="O984" s="1">
        <f t="shared" si="105"/>
        <v>0</v>
      </c>
      <c r="P984" s="4">
        <f t="shared" si="106"/>
        <v>11188.074000000001</v>
      </c>
      <c r="Q984" s="4">
        <f t="shared" si="107"/>
        <v>21109.573584905662</v>
      </c>
      <c r="R984" s="2"/>
      <c r="T984" s="3">
        <f t="shared" si="108"/>
        <v>0</v>
      </c>
      <c r="U984" s="3">
        <f t="shared" si="110"/>
        <v>1847.0590907132555</v>
      </c>
      <c r="V984" s="3">
        <f t="shared" si="111"/>
        <v>1847.0590907132555</v>
      </c>
      <c r="X984" s="3">
        <f t="shared" si="109"/>
        <v>23.46</v>
      </c>
    </row>
    <row r="985" spans="1:24" x14ac:dyDescent="0.2">
      <c r="A985">
        <v>959</v>
      </c>
      <c r="B985" t="s">
        <v>1332</v>
      </c>
      <c r="C985" t="s">
        <v>1333</v>
      </c>
      <c r="D985">
        <v>0.34</v>
      </c>
      <c r="E985">
        <v>1010</v>
      </c>
      <c r="F985" t="s">
        <v>16</v>
      </c>
      <c r="G985" t="s">
        <v>17</v>
      </c>
      <c r="H985">
        <v>1</v>
      </c>
      <c r="I985">
        <v>2016</v>
      </c>
      <c r="J985" s="1">
        <v>201500</v>
      </c>
      <c r="K985" s="1">
        <v>106300</v>
      </c>
      <c r="L985" s="1">
        <v>307800</v>
      </c>
      <c r="M985" s="1">
        <v>307800</v>
      </c>
      <c r="N985" s="1">
        <v>307800</v>
      </c>
      <c r="O985" s="1">
        <f t="shared" si="105"/>
        <v>0</v>
      </c>
      <c r="P985" s="4">
        <f t="shared" si="106"/>
        <v>7220.9880000000003</v>
      </c>
      <c r="Q985" s="4">
        <f t="shared" si="107"/>
        <v>21238.2</v>
      </c>
      <c r="R985" s="2"/>
      <c r="T985" s="3">
        <f t="shared" si="108"/>
        <v>0</v>
      </c>
      <c r="U985" s="3">
        <f t="shared" si="110"/>
        <v>1192.1257876316629</v>
      </c>
      <c r="V985" s="3">
        <f t="shared" si="111"/>
        <v>1192.1257876316629</v>
      </c>
      <c r="X985" s="3">
        <f t="shared" si="109"/>
        <v>23.46</v>
      </c>
    </row>
    <row r="986" spans="1:24" x14ac:dyDescent="0.2">
      <c r="A986">
        <v>152</v>
      </c>
      <c r="B986" t="s">
        <v>1979</v>
      </c>
      <c r="C986" t="s">
        <v>1980</v>
      </c>
      <c r="D986">
        <v>0.22</v>
      </c>
      <c r="E986">
        <v>1010</v>
      </c>
      <c r="F986" t="s">
        <v>16</v>
      </c>
      <c r="G986" t="s">
        <v>17</v>
      </c>
      <c r="H986">
        <v>1</v>
      </c>
      <c r="I986">
        <v>2016</v>
      </c>
      <c r="J986" s="1">
        <v>130800</v>
      </c>
      <c r="K986" s="1">
        <v>70400</v>
      </c>
      <c r="L986" s="1">
        <v>201200</v>
      </c>
      <c r="M986" s="1">
        <v>201200</v>
      </c>
      <c r="N986" s="1">
        <v>201200</v>
      </c>
      <c r="O986" s="1">
        <f t="shared" si="105"/>
        <v>0</v>
      </c>
      <c r="P986" s="4">
        <f t="shared" si="106"/>
        <v>4720.152</v>
      </c>
      <c r="Q986" s="4">
        <f t="shared" si="107"/>
        <v>21455.236363636363</v>
      </c>
      <c r="R986" s="2"/>
      <c r="T986" s="3">
        <f t="shared" si="108"/>
        <v>0</v>
      </c>
      <c r="U986" s="3">
        <f t="shared" si="110"/>
        <v>779.25831212310129</v>
      </c>
      <c r="V986" s="3">
        <f t="shared" si="111"/>
        <v>779.25831212310129</v>
      </c>
      <c r="X986" s="3">
        <f t="shared" si="109"/>
        <v>23.46</v>
      </c>
    </row>
    <row r="987" spans="1:24" x14ac:dyDescent="0.2">
      <c r="A987">
        <v>91</v>
      </c>
      <c r="B987" t="s">
        <v>419</v>
      </c>
      <c r="C987" t="s">
        <v>420</v>
      </c>
      <c r="D987">
        <v>0.81</v>
      </c>
      <c r="E987">
        <v>1010</v>
      </c>
      <c r="F987" t="s">
        <v>16</v>
      </c>
      <c r="G987" t="s">
        <v>17</v>
      </c>
      <c r="H987">
        <v>2</v>
      </c>
      <c r="I987">
        <v>2016</v>
      </c>
      <c r="J987" s="1">
        <v>548900</v>
      </c>
      <c r="K987" s="1">
        <v>191900</v>
      </c>
      <c r="L987" s="1">
        <v>740800</v>
      </c>
      <c r="M987" s="1">
        <v>740800</v>
      </c>
      <c r="N987" s="1">
        <v>740800</v>
      </c>
      <c r="O987" s="1">
        <f t="shared" si="105"/>
        <v>0</v>
      </c>
      <c r="P987" s="4">
        <f t="shared" si="106"/>
        <v>17379.167999999998</v>
      </c>
      <c r="Q987" s="4">
        <f t="shared" si="107"/>
        <v>21455.762962962959</v>
      </c>
      <c r="R987" s="2"/>
      <c r="T987" s="3">
        <f t="shared" si="108"/>
        <v>0</v>
      </c>
      <c r="U987" s="3">
        <f t="shared" si="110"/>
        <v>2869.1578410576212</v>
      </c>
      <c r="V987" s="3">
        <f t="shared" si="111"/>
        <v>2869.1578410576212</v>
      </c>
      <c r="X987" s="3">
        <f t="shared" si="109"/>
        <v>23.459999999999997</v>
      </c>
    </row>
    <row r="988" spans="1:24" x14ac:dyDescent="0.2">
      <c r="A988">
        <v>1043</v>
      </c>
      <c r="B988" t="s">
        <v>1523</v>
      </c>
      <c r="C988" t="s">
        <v>1524</v>
      </c>
      <c r="D988">
        <v>0.22</v>
      </c>
      <c r="E988">
        <v>1010</v>
      </c>
      <c r="F988" t="s">
        <v>16</v>
      </c>
      <c r="G988" t="s">
        <v>17</v>
      </c>
      <c r="H988">
        <v>1</v>
      </c>
      <c r="I988">
        <v>2016</v>
      </c>
      <c r="J988" s="1">
        <v>122000</v>
      </c>
      <c r="K988" s="1">
        <v>80700</v>
      </c>
      <c r="L988" s="1">
        <v>202700</v>
      </c>
      <c r="M988" s="1">
        <v>202700</v>
      </c>
      <c r="N988" s="1">
        <v>202700</v>
      </c>
      <c r="O988" s="1">
        <f t="shared" si="105"/>
        <v>0</v>
      </c>
      <c r="P988" s="4">
        <f t="shared" si="106"/>
        <v>4755.3419999999996</v>
      </c>
      <c r="Q988" s="4">
        <f t="shared" si="107"/>
        <v>21615.190909090907</v>
      </c>
      <c r="R988" s="2"/>
      <c r="T988" s="3">
        <f t="shared" si="108"/>
        <v>0</v>
      </c>
      <c r="U988" s="3">
        <f t="shared" si="110"/>
        <v>785.06789198485399</v>
      </c>
      <c r="V988" s="3">
        <f t="shared" si="111"/>
        <v>785.06789198485399</v>
      </c>
      <c r="X988" s="3">
        <f t="shared" si="109"/>
        <v>23.46</v>
      </c>
    </row>
    <row r="989" spans="1:24" x14ac:dyDescent="0.2">
      <c r="A989">
        <v>433</v>
      </c>
      <c r="B989" t="s">
        <v>1170</v>
      </c>
      <c r="C989" t="s">
        <v>1171</v>
      </c>
      <c r="D989">
        <v>0.14000000000000001</v>
      </c>
      <c r="E989">
        <v>1013</v>
      </c>
      <c r="F989" t="s">
        <v>246</v>
      </c>
      <c r="G989" t="s">
        <v>98</v>
      </c>
      <c r="H989">
        <v>1</v>
      </c>
      <c r="I989">
        <v>2016</v>
      </c>
      <c r="J989" s="1">
        <v>53300</v>
      </c>
      <c r="K989" s="1">
        <v>76500</v>
      </c>
      <c r="L989" s="1">
        <v>129800</v>
      </c>
      <c r="M989" s="1">
        <v>129800</v>
      </c>
      <c r="N989" s="1">
        <v>129800</v>
      </c>
      <c r="O989" s="1">
        <f t="shared" si="105"/>
        <v>0</v>
      </c>
      <c r="P989" s="4">
        <f t="shared" si="106"/>
        <v>3045.1080000000002</v>
      </c>
      <c r="Q989" s="4">
        <f t="shared" si="107"/>
        <v>21750.771428571428</v>
      </c>
      <c r="R989" s="2"/>
      <c r="T989" s="3">
        <f t="shared" si="108"/>
        <v>0</v>
      </c>
      <c r="U989" s="3">
        <f t="shared" si="110"/>
        <v>502.72231070367076</v>
      </c>
      <c r="V989" s="3">
        <f t="shared" si="111"/>
        <v>502.72231070367076</v>
      </c>
      <c r="X989" s="3">
        <f t="shared" si="109"/>
        <v>23.46</v>
      </c>
    </row>
    <row r="990" spans="1:24" x14ac:dyDescent="0.2">
      <c r="A990">
        <v>25</v>
      </c>
      <c r="B990" t="s">
        <v>231</v>
      </c>
      <c r="C990" t="s">
        <v>232</v>
      </c>
      <c r="D990">
        <v>0.5</v>
      </c>
      <c r="E990">
        <v>1010</v>
      </c>
      <c r="F990" t="s">
        <v>16</v>
      </c>
      <c r="G990" t="s">
        <v>98</v>
      </c>
      <c r="H990">
        <v>1</v>
      </c>
      <c r="I990">
        <v>2016</v>
      </c>
      <c r="J990" s="1">
        <v>319400</v>
      </c>
      <c r="K990" s="1">
        <v>149000</v>
      </c>
      <c r="L990" s="1">
        <v>468400</v>
      </c>
      <c r="M990" s="1">
        <v>468400</v>
      </c>
      <c r="N990" s="1">
        <v>468400</v>
      </c>
      <c r="O990" s="1">
        <f t="shared" si="105"/>
        <v>0</v>
      </c>
      <c r="P990" s="4">
        <f t="shared" si="106"/>
        <v>10988.664000000001</v>
      </c>
      <c r="Q990" s="4">
        <f t="shared" si="107"/>
        <v>21977.328000000001</v>
      </c>
      <c r="R990" s="2"/>
      <c r="T990" s="3">
        <f t="shared" si="108"/>
        <v>0</v>
      </c>
      <c r="U990" s="3">
        <f t="shared" si="110"/>
        <v>1814.1381381633232</v>
      </c>
      <c r="V990" s="3">
        <f t="shared" si="111"/>
        <v>1814.1381381633232</v>
      </c>
      <c r="X990" s="3">
        <f t="shared" si="109"/>
        <v>23.46</v>
      </c>
    </row>
    <row r="991" spans="1:24" x14ac:dyDescent="0.2">
      <c r="A991">
        <v>41</v>
      </c>
      <c r="B991" t="s">
        <v>292</v>
      </c>
      <c r="C991" t="s">
        <v>293</v>
      </c>
      <c r="D991">
        <v>0.65</v>
      </c>
      <c r="E991">
        <v>1010</v>
      </c>
      <c r="F991" t="s">
        <v>16</v>
      </c>
      <c r="G991" t="s">
        <v>17</v>
      </c>
      <c r="H991">
        <v>1</v>
      </c>
      <c r="I991">
        <v>2016</v>
      </c>
      <c r="J991" s="1">
        <v>441600</v>
      </c>
      <c r="K991" s="1">
        <v>175800</v>
      </c>
      <c r="L991" s="1">
        <v>617400</v>
      </c>
      <c r="M991" s="1">
        <v>617400</v>
      </c>
      <c r="N991" s="1">
        <v>617400</v>
      </c>
      <c r="O991" s="1">
        <f t="shared" si="105"/>
        <v>0</v>
      </c>
      <c r="P991" s="4">
        <f t="shared" si="106"/>
        <v>14484.204</v>
      </c>
      <c r="Q991" s="4">
        <f t="shared" si="107"/>
        <v>22283.390769230769</v>
      </c>
      <c r="R991" s="2"/>
      <c r="T991" s="3">
        <f t="shared" si="108"/>
        <v>0</v>
      </c>
      <c r="U991" s="3">
        <f t="shared" si="110"/>
        <v>2391.2230710974291</v>
      </c>
      <c r="V991" s="3">
        <f t="shared" si="111"/>
        <v>2391.2230710974291</v>
      </c>
      <c r="X991" s="3">
        <f t="shared" si="109"/>
        <v>23.46</v>
      </c>
    </row>
    <row r="992" spans="1:24" x14ac:dyDescent="0.2">
      <c r="A992">
        <v>962</v>
      </c>
      <c r="B992" t="s">
        <v>2025</v>
      </c>
      <c r="C992" t="s">
        <v>2026</v>
      </c>
      <c r="D992">
        <v>0.42</v>
      </c>
      <c r="E992">
        <v>1010</v>
      </c>
      <c r="F992" t="s">
        <v>16</v>
      </c>
      <c r="G992" t="s">
        <v>17</v>
      </c>
      <c r="H992">
        <v>1</v>
      </c>
      <c r="I992">
        <v>2016</v>
      </c>
      <c r="J992" s="1">
        <v>311100</v>
      </c>
      <c r="K992" s="1">
        <v>118200</v>
      </c>
      <c r="L992" s="1">
        <v>429300</v>
      </c>
      <c r="M992" s="1">
        <v>429300</v>
      </c>
      <c r="N992" s="1">
        <v>429300</v>
      </c>
      <c r="O992" s="1">
        <f t="shared" si="105"/>
        <v>0</v>
      </c>
      <c r="P992" s="4">
        <f t="shared" si="106"/>
        <v>10071.378000000001</v>
      </c>
      <c r="Q992" s="4">
        <f t="shared" si="107"/>
        <v>23979.471428571433</v>
      </c>
      <c r="R992" s="2"/>
      <c r="T992" s="3">
        <f t="shared" si="108"/>
        <v>0</v>
      </c>
      <c r="U992" s="3">
        <f t="shared" si="110"/>
        <v>1662.7017564336352</v>
      </c>
      <c r="V992" s="3">
        <f t="shared" si="111"/>
        <v>1662.7017564336352</v>
      </c>
      <c r="X992" s="3">
        <f t="shared" si="109"/>
        <v>23.46</v>
      </c>
    </row>
    <row r="993" spans="1:24" x14ac:dyDescent="0.2">
      <c r="A993">
        <v>652</v>
      </c>
      <c r="B993" t="s">
        <v>1037</v>
      </c>
      <c r="C993" t="s">
        <v>1038</v>
      </c>
      <c r="D993">
        <v>0.18</v>
      </c>
      <c r="E993">
        <v>1013</v>
      </c>
      <c r="F993" t="s">
        <v>246</v>
      </c>
      <c r="G993" t="s">
        <v>98</v>
      </c>
      <c r="H993">
        <v>1</v>
      </c>
      <c r="I993">
        <v>2016</v>
      </c>
      <c r="J993" s="1">
        <v>32100</v>
      </c>
      <c r="K993" s="1">
        <v>154400</v>
      </c>
      <c r="L993" s="1">
        <v>186500</v>
      </c>
      <c r="M993" s="1">
        <v>186500</v>
      </c>
      <c r="N993" s="1">
        <v>186500</v>
      </c>
      <c r="O993" s="1">
        <f t="shared" si="105"/>
        <v>0</v>
      </c>
      <c r="P993" s="4">
        <f t="shared" si="106"/>
        <v>4375.29</v>
      </c>
      <c r="Q993" s="4">
        <f t="shared" si="107"/>
        <v>24307.166666666668</v>
      </c>
      <c r="R993" s="2"/>
      <c r="T993" s="3">
        <f t="shared" si="108"/>
        <v>0</v>
      </c>
      <c r="U993" s="3">
        <f t="shared" si="110"/>
        <v>722.32442947792435</v>
      </c>
      <c r="V993" s="3">
        <f t="shared" si="111"/>
        <v>722.32442947792435</v>
      </c>
      <c r="X993" s="3">
        <f t="shared" si="109"/>
        <v>23.46</v>
      </c>
    </row>
    <row r="994" spans="1:24" x14ac:dyDescent="0.2">
      <c r="A994">
        <v>33</v>
      </c>
      <c r="B994" t="s">
        <v>2017</v>
      </c>
      <c r="C994" t="s">
        <v>2018</v>
      </c>
      <c r="D994">
        <v>0.28999999999999998</v>
      </c>
      <c r="E994">
        <v>1010</v>
      </c>
      <c r="F994" t="s">
        <v>16</v>
      </c>
      <c r="G994" t="s">
        <v>17</v>
      </c>
      <c r="H994">
        <v>1</v>
      </c>
      <c r="I994">
        <v>2016</v>
      </c>
      <c r="J994" s="1">
        <v>148000</v>
      </c>
      <c r="K994" s="1">
        <v>153900</v>
      </c>
      <c r="L994" s="1">
        <v>301900</v>
      </c>
      <c r="M994" s="1">
        <v>301900</v>
      </c>
      <c r="N994" s="1">
        <v>301900</v>
      </c>
      <c r="O994" s="1">
        <f t="shared" si="105"/>
        <v>0</v>
      </c>
      <c r="P994" s="4">
        <f t="shared" si="106"/>
        <v>7082.5739999999996</v>
      </c>
      <c r="Q994" s="4">
        <f t="shared" si="107"/>
        <v>24422.668965517241</v>
      </c>
      <c r="R994" s="2"/>
      <c r="T994" s="3">
        <f t="shared" si="108"/>
        <v>0</v>
      </c>
      <c r="U994" s="3">
        <f t="shared" si="110"/>
        <v>1169.2747735087687</v>
      </c>
      <c r="V994" s="3">
        <f t="shared" si="111"/>
        <v>1169.2747735087687</v>
      </c>
      <c r="X994" s="3">
        <f t="shared" si="109"/>
        <v>23.46</v>
      </c>
    </row>
    <row r="995" spans="1:24" x14ac:dyDescent="0.2">
      <c r="A995">
        <v>650</v>
      </c>
      <c r="B995" t="s">
        <v>1033</v>
      </c>
      <c r="C995" t="s">
        <v>1034</v>
      </c>
      <c r="D995">
        <v>0.39</v>
      </c>
      <c r="E995">
        <v>1013</v>
      </c>
      <c r="F995" t="s">
        <v>246</v>
      </c>
      <c r="G995" t="s">
        <v>98</v>
      </c>
      <c r="H995">
        <v>1</v>
      </c>
      <c r="I995">
        <v>2016</v>
      </c>
      <c r="J995" s="1">
        <v>187900</v>
      </c>
      <c r="K995" s="1">
        <v>222000</v>
      </c>
      <c r="L995" s="1">
        <v>409900</v>
      </c>
      <c r="M995" s="1">
        <v>409900</v>
      </c>
      <c r="N995" s="1">
        <v>409900</v>
      </c>
      <c r="O995" s="1">
        <f t="shared" si="105"/>
        <v>0</v>
      </c>
      <c r="P995" s="4">
        <f t="shared" si="106"/>
        <v>9616.253999999999</v>
      </c>
      <c r="Q995" s="4">
        <f t="shared" si="107"/>
        <v>24657.061538461534</v>
      </c>
      <c r="R995" s="2"/>
      <c r="T995" s="3">
        <f t="shared" si="108"/>
        <v>0</v>
      </c>
      <c r="U995" s="3">
        <f t="shared" si="110"/>
        <v>1587.5645235549662</v>
      </c>
      <c r="V995" s="3">
        <f t="shared" si="111"/>
        <v>1587.5645235549662</v>
      </c>
      <c r="X995" s="3">
        <f t="shared" si="109"/>
        <v>23.459999999999997</v>
      </c>
    </row>
    <row r="996" spans="1:24" x14ac:dyDescent="0.2">
      <c r="A996">
        <v>389</v>
      </c>
      <c r="B996" t="s">
        <v>1168</v>
      </c>
      <c r="C996" t="s">
        <v>1169</v>
      </c>
      <c r="D996">
        <v>0.34</v>
      </c>
      <c r="E996">
        <v>1010</v>
      </c>
      <c r="F996" t="s">
        <v>16</v>
      </c>
      <c r="G996" t="s">
        <v>98</v>
      </c>
      <c r="H996">
        <v>1</v>
      </c>
      <c r="I996">
        <v>2016</v>
      </c>
      <c r="J996" s="1">
        <v>266600</v>
      </c>
      <c r="K996" s="1">
        <v>100400</v>
      </c>
      <c r="L996" s="1">
        <v>367000</v>
      </c>
      <c r="M996" s="1">
        <v>367000</v>
      </c>
      <c r="N996" s="1">
        <v>367000</v>
      </c>
      <c r="O996" s="1">
        <f t="shared" si="105"/>
        <v>0</v>
      </c>
      <c r="P996" s="4">
        <f t="shared" si="106"/>
        <v>8609.82</v>
      </c>
      <c r="Q996" s="4">
        <f t="shared" si="107"/>
        <v>25322.999999999996</v>
      </c>
      <c r="R996" s="2"/>
      <c r="T996" s="3">
        <f t="shared" si="108"/>
        <v>0</v>
      </c>
      <c r="U996" s="3">
        <f t="shared" si="110"/>
        <v>1421.4105395088379</v>
      </c>
      <c r="V996" s="3">
        <f t="shared" si="111"/>
        <v>1421.4105395088379</v>
      </c>
      <c r="X996" s="3">
        <f t="shared" si="109"/>
        <v>23.46</v>
      </c>
    </row>
    <row r="997" spans="1:24" x14ac:dyDescent="0.2">
      <c r="A997">
        <v>853</v>
      </c>
      <c r="B997" t="s">
        <v>1286</v>
      </c>
      <c r="C997" t="s">
        <v>1287</v>
      </c>
      <c r="D997">
        <v>0.15</v>
      </c>
      <c r="E997">
        <v>1013</v>
      </c>
      <c r="F997" t="s">
        <v>246</v>
      </c>
      <c r="G997" t="s">
        <v>98</v>
      </c>
      <c r="H997">
        <v>1</v>
      </c>
      <c r="I997">
        <v>2016</v>
      </c>
      <c r="J997" s="1">
        <v>104000</v>
      </c>
      <c r="K997" s="1">
        <v>64000</v>
      </c>
      <c r="L997" s="1">
        <v>168000</v>
      </c>
      <c r="M997" s="1">
        <v>168000</v>
      </c>
      <c r="N997" s="1">
        <v>168000</v>
      </c>
      <c r="O997" s="1">
        <f t="shared" si="105"/>
        <v>0</v>
      </c>
      <c r="P997" s="4">
        <f t="shared" si="106"/>
        <v>3941.28</v>
      </c>
      <c r="Q997" s="4">
        <f t="shared" si="107"/>
        <v>26275.200000000001</v>
      </c>
      <c r="R997" s="2"/>
      <c r="T997" s="3">
        <f t="shared" si="108"/>
        <v>0</v>
      </c>
      <c r="U997" s="3">
        <f t="shared" si="110"/>
        <v>650.67294451630721</v>
      </c>
      <c r="V997" s="3">
        <f t="shared" si="111"/>
        <v>650.67294451630721</v>
      </c>
      <c r="X997" s="3">
        <f t="shared" si="109"/>
        <v>23.46</v>
      </c>
    </row>
    <row r="998" spans="1:24" x14ac:dyDescent="0.2">
      <c r="A998">
        <v>105</v>
      </c>
      <c r="B998" t="s">
        <v>438</v>
      </c>
      <c r="C998" t="s">
        <v>439</v>
      </c>
      <c r="D998">
        <v>0.4</v>
      </c>
      <c r="E998">
        <v>3400</v>
      </c>
      <c r="F998" t="s">
        <v>440</v>
      </c>
      <c r="G998" t="s">
        <v>17</v>
      </c>
      <c r="H998">
        <v>1</v>
      </c>
      <c r="I998">
        <v>2016</v>
      </c>
      <c r="J998" s="1">
        <v>219000</v>
      </c>
      <c r="K998" s="1">
        <v>249200</v>
      </c>
      <c r="L998" s="1">
        <v>468200</v>
      </c>
      <c r="M998" s="1">
        <v>468200</v>
      </c>
      <c r="N998" s="1">
        <v>468200</v>
      </c>
      <c r="O998" s="1">
        <f t="shared" si="105"/>
        <v>0</v>
      </c>
      <c r="P998" s="4">
        <f t="shared" si="106"/>
        <v>10983.972</v>
      </c>
      <c r="Q998" s="4">
        <f t="shared" si="107"/>
        <v>27459.929999999997</v>
      </c>
      <c r="R998" s="2"/>
      <c r="T998" s="3">
        <f t="shared" si="108"/>
        <v>0</v>
      </c>
      <c r="U998" s="3">
        <f t="shared" si="110"/>
        <v>1813.3635275150896</v>
      </c>
      <c r="V998" s="3">
        <f t="shared" si="111"/>
        <v>1813.3635275150896</v>
      </c>
      <c r="X998" s="3">
        <f t="shared" si="109"/>
        <v>23.46</v>
      </c>
    </row>
    <row r="999" spans="1:24" x14ac:dyDescent="0.2">
      <c r="A999">
        <v>1451</v>
      </c>
      <c r="B999" t="s">
        <v>1558</v>
      </c>
      <c r="C999" t="s">
        <v>1559</v>
      </c>
      <c r="D999">
        <v>0.17</v>
      </c>
      <c r="E999">
        <v>1013</v>
      </c>
      <c r="F999" t="s">
        <v>246</v>
      </c>
      <c r="G999" t="s">
        <v>312</v>
      </c>
      <c r="H999">
        <v>1</v>
      </c>
      <c r="I999">
        <v>2016</v>
      </c>
      <c r="J999" s="1">
        <v>86700</v>
      </c>
      <c r="K999" s="1">
        <v>118800</v>
      </c>
      <c r="L999" s="1">
        <v>205500</v>
      </c>
      <c r="M999" s="1">
        <v>205500</v>
      </c>
      <c r="N999" s="1">
        <v>205500</v>
      </c>
      <c r="O999" s="1">
        <f t="shared" si="105"/>
        <v>0</v>
      </c>
      <c r="P999" s="4">
        <f t="shared" si="106"/>
        <v>4821.03</v>
      </c>
      <c r="Q999" s="4">
        <f t="shared" si="107"/>
        <v>28358.999999999996</v>
      </c>
      <c r="R999" s="2"/>
      <c r="T999" s="3">
        <f t="shared" si="108"/>
        <v>0</v>
      </c>
      <c r="U999" s="3">
        <f t="shared" si="110"/>
        <v>795.91244106012584</v>
      </c>
      <c r="V999" s="3">
        <f t="shared" si="111"/>
        <v>795.91244106012584</v>
      </c>
      <c r="X999" s="3">
        <f t="shared" si="109"/>
        <v>23.459999999999997</v>
      </c>
    </row>
    <row r="1000" spans="1:24" x14ac:dyDescent="0.2">
      <c r="A1000">
        <v>62</v>
      </c>
      <c r="B1000" t="s">
        <v>1997</v>
      </c>
      <c r="C1000" t="s">
        <v>1998</v>
      </c>
      <c r="D1000">
        <v>0.46</v>
      </c>
      <c r="E1000">
        <v>1010</v>
      </c>
      <c r="F1000" t="s">
        <v>16</v>
      </c>
      <c r="G1000" t="s">
        <v>17</v>
      </c>
      <c r="H1000">
        <v>2</v>
      </c>
      <c r="I1000">
        <v>2016</v>
      </c>
      <c r="J1000" s="1">
        <v>404000</v>
      </c>
      <c r="K1000" s="1">
        <v>172100</v>
      </c>
      <c r="L1000" s="1">
        <v>576100</v>
      </c>
      <c r="M1000" s="1">
        <v>576100</v>
      </c>
      <c r="N1000" s="1">
        <v>576100</v>
      </c>
      <c r="O1000" s="1">
        <f t="shared" si="105"/>
        <v>0</v>
      </c>
      <c r="P1000" s="4">
        <f t="shared" si="106"/>
        <v>13515.306</v>
      </c>
      <c r="Q1000" s="4">
        <f t="shared" si="107"/>
        <v>29381.1</v>
      </c>
      <c r="R1000" s="2"/>
      <c r="T1000" s="3">
        <f t="shared" si="108"/>
        <v>0</v>
      </c>
      <c r="U1000" s="3">
        <f t="shared" si="110"/>
        <v>2231.2659722371704</v>
      </c>
      <c r="V1000" s="3">
        <f t="shared" si="111"/>
        <v>2231.2659722371704</v>
      </c>
      <c r="X1000" s="3">
        <f t="shared" si="109"/>
        <v>23.46</v>
      </c>
    </row>
    <row r="1001" spans="1:24" x14ac:dyDescent="0.2">
      <c r="A1001">
        <v>59</v>
      </c>
      <c r="B1001" t="s">
        <v>376</v>
      </c>
      <c r="C1001" t="s">
        <v>377</v>
      </c>
      <c r="D1001">
        <v>0.39</v>
      </c>
      <c r="E1001">
        <v>1010</v>
      </c>
      <c r="F1001" t="s">
        <v>16</v>
      </c>
      <c r="G1001" t="s">
        <v>17</v>
      </c>
      <c r="H1001">
        <v>1</v>
      </c>
      <c r="I1001">
        <v>2016</v>
      </c>
      <c r="J1001" s="1">
        <v>331100</v>
      </c>
      <c r="K1001" s="1">
        <v>165000</v>
      </c>
      <c r="L1001" s="1">
        <v>496100</v>
      </c>
      <c r="M1001" s="1">
        <v>496100</v>
      </c>
      <c r="N1001" s="1">
        <v>496100</v>
      </c>
      <c r="O1001" s="1">
        <f t="shared" si="105"/>
        <v>0</v>
      </c>
      <c r="P1001" s="4">
        <f t="shared" si="106"/>
        <v>11638.506000000001</v>
      </c>
      <c r="Q1001" s="4">
        <f t="shared" si="107"/>
        <v>29842.323076923079</v>
      </c>
      <c r="R1001" s="2"/>
      <c r="T1001" s="3">
        <f t="shared" si="108"/>
        <v>0</v>
      </c>
      <c r="U1001" s="3">
        <f t="shared" si="110"/>
        <v>1921.4217129436906</v>
      </c>
      <c r="V1001" s="3">
        <f t="shared" si="111"/>
        <v>1921.4217129436906</v>
      </c>
      <c r="X1001" s="3">
        <f t="shared" si="109"/>
        <v>23.46</v>
      </c>
    </row>
    <row r="1002" spans="1:24" x14ac:dyDescent="0.2">
      <c r="A1002">
        <v>104</v>
      </c>
      <c r="B1002" t="s">
        <v>435</v>
      </c>
      <c r="C1002" t="s">
        <v>436</v>
      </c>
      <c r="D1002">
        <v>0.96</v>
      </c>
      <c r="E1002">
        <v>3220</v>
      </c>
      <c r="F1002" t="s">
        <v>437</v>
      </c>
      <c r="G1002" t="s">
        <v>17</v>
      </c>
      <c r="H1002">
        <v>1</v>
      </c>
      <c r="I1002">
        <v>2016</v>
      </c>
      <c r="J1002" s="1">
        <v>923900</v>
      </c>
      <c r="K1002" s="1">
        <v>298600</v>
      </c>
      <c r="L1002" s="1">
        <v>1222500</v>
      </c>
      <c r="M1002" s="1">
        <v>1222500</v>
      </c>
      <c r="N1002" s="1">
        <v>1222500</v>
      </c>
      <c r="O1002" s="1">
        <f t="shared" si="105"/>
        <v>0</v>
      </c>
      <c r="P1002" s="4">
        <f t="shared" si="106"/>
        <v>28679.850000000002</v>
      </c>
      <c r="Q1002" s="4">
        <f t="shared" si="107"/>
        <v>29874.843750000004</v>
      </c>
      <c r="R1002" s="2"/>
      <c r="T1002" s="3">
        <f t="shared" si="108"/>
        <v>0</v>
      </c>
      <c r="U1002" s="3">
        <f t="shared" si="110"/>
        <v>4734.8075873284861</v>
      </c>
      <c r="V1002" s="3">
        <f t="shared" si="111"/>
        <v>4734.8075873284861</v>
      </c>
      <c r="X1002" s="3">
        <f t="shared" si="109"/>
        <v>23.46</v>
      </c>
    </row>
    <row r="1003" spans="1:24" x14ac:dyDescent="0.2">
      <c r="A1003">
        <v>649</v>
      </c>
      <c r="B1003" t="s">
        <v>1952</v>
      </c>
      <c r="C1003" t="s">
        <v>1953</v>
      </c>
      <c r="D1003">
        <v>0.42</v>
      </c>
      <c r="E1003">
        <v>1013</v>
      </c>
      <c r="F1003" t="s">
        <v>246</v>
      </c>
      <c r="H1003">
        <v>1</v>
      </c>
      <c r="I1003">
        <v>2016</v>
      </c>
      <c r="J1003" s="1">
        <v>282700</v>
      </c>
      <c r="K1003" s="1">
        <v>268400</v>
      </c>
      <c r="L1003" s="1">
        <v>551100</v>
      </c>
      <c r="M1003" s="1">
        <v>551100</v>
      </c>
      <c r="N1003" s="1">
        <v>551100</v>
      </c>
      <c r="O1003" s="1">
        <f t="shared" si="105"/>
        <v>0</v>
      </c>
      <c r="P1003" s="4">
        <f t="shared" si="106"/>
        <v>12928.806</v>
      </c>
      <c r="Q1003" s="4">
        <f t="shared" si="107"/>
        <v>30782.87142857143</v>
      </c>
      <c r="R1003" s="2"/>
      <c r="T1003" s="3">
        <f t="shared" si="108"/>
        <v>0</v>
      </c>
      <c r="U1003" s="3">
        <f t="shared" si="110"/>
        <v>2134.4396412079577</v>
      </c>
      <c r="V1003" s="3">
        <f t="shared" si="111"/>
        <v>2134.4396412079577</v>
      </c>
      <c r="X1003" s="3">
        <f t="shared" si="109"/>
        <v>23.46</v>
      </c>
    </row>
    <row r="1004" spans="1:24" x14ac:dyDescent="0.2">
      <c r="A1004">
        <v>34</v>
      </c>
      <c r="B1004" t="s">
        <v>280</v>
      </c>
      <c r="C1004" t="s">
        <v>281</v>
      </c>
      <c r="D1004">
        <v>0.4</v>
      </c>
      <c r="E1004">
        <v>1010</v>
      </c>
      <c r="F1004" t="s">
        <v>16</v>
      </c>
      <c r="G1004" t="s">
        <v>17</v>
      </c>
      <c r="H1004">
        <v>1</v>
      </c>
      <c r="I1004">
        <v>2016</v>
      </c>
      <c r="J1004" s="1">
        <v>391300</v>
      </c>
      <c r="K1004" s="1">
        <v>166100</v>
      </c>
      <c r="L1004" s="1">
        <v>557400</v>
      </c>
      <c r="M1004" s="1">
        <v>557400</v>
      </c>
      <c r="N1004" s="1">
        <v>557400</v>
      </c>
      <c r="O1004" s="1">
        <f t="shared" si="105"/>
        <v>0</v>
      </c>
      <c r="P1004" s="4">
        <f t="shared" si="106"/>
        <v>13076.603999999999</v>
      </c>
      <c r="Q1004" s="4">
        <f t="shared" si="107"/>
        <v>32691.51</v>
      </c>
      <c r="R1004" s="2"/>
      <c r="T1004" s="3">
        <f t="shared" si="108"/>
        <v>0</v>
      </c>
      <c r="U1004" s="3">
        <f t="shared" si="110"/>
        <v>2158.8398766273194</v>
      </c>
      <c r="V1004" s="3">
        <f t="shared" si="111"/>
        <v>2158.8398766273194</v>
      </c>
      <c r="X1004" s="3">
        <f t="shared" si="109"/>
        <v>23.46</v>
      </c>
    </row>
    <row r="1005" spans="1:24" x14ac:dyDescent="0.2">
      <c r="A1005">
        <v>435</v>
      </c>
      <c r="B1005" t="s">
        <v>740</v>
      </c>
      <c r="C1005" t="s">
        <v>741</v>
      </c>
      <c r="D1005">
        <v>0.15</v>
      </c>
      <c r="E1005">
        <v>1013</v>
      </c>
      <c r="F1005" t="s">
        <v>246</v>
      </c>
      <c r="G1005" t="s">
        <v>98</v>
      </c>
      <c r="H1005">
        <v>1</v>
      </c>
      <c r="I1005">
        <v>2016</v>
      </c>
      <c r="J1005" s="1">
        <v>112300</v>
      </c>
      <c r="K1005" s="1">
        <v>164300</v>
      </c>
      <c r="L1005" s="1">
        <v>276600</v>
      </c>
      <c r="M1005" s="1">
        <v>276600</v>
      </c>
      <c r="N1005" s="1">
        <v>276600</v>
      </c>
      <c r="O1005" s="1">
        <f t="shared" si="105"/>
        <v>0</v>
      </c>
      <c r="P1005" s="4">
        <f t="shared" si="106"/>
        <v>6489.036000000001</v>
      </c>
      <c r="Q1005" s="4">
        <f t="shared" si="107"/>
        <v>43260.240000000005</v>
      </c>
      <c r="R1005" s="2"/>
      <c r="T1005" s="3">
        <f t="shared" si="108"/>
        <v>0</v>
      </c>
      <c r="U1005" s="3">
        <f t="shared" si="110"/>
        <v>1071.286526507206</v>
      </c>
      <c r="V1005" s="3">
        <f t="shared" si="111"/>
        <v>1071.286526507206</v>
      </c>
      <c r="X1005" s="3">
        <f t="shared" si="109"/>
        <v>23.46</v>
      </c>
    </row>
    <row r="1006" spans="1:24" x14ac:dyDescent="0.2">
      <c r="A1006">
        <v>107</v>
      </c>
      <c r="B1006" t="s">
        <v>443</v>
      </c>
      <c r="C1006" t="s">
        <v>444</v>
      </c>
      <c r="D1006">
        <v>0.31</v>
      </c>
      <c r="E1006">
        <v>3220</v>
      </c>
      <c r="F1006" t="s">
        <v>437</v>
      </c>
      <c r="G1006" t="s">
        <v>17</v>
      </c>
      <c r="H1006">
        <v>2</v>
      </c>
      <c r="I1006">
        <v>2016</v>
      </c>
      <c r="J1006" s="1">
        <v>340500</v>
      </c>
      <c r="K1006" s="1">
        <v>233900</v>
      </c>
      <c r="L1006" s="1">
        <v>574400</v>
      </c>
      <c r="M1006" s="1">
        <v>574400</v>
      </c>
      <c r="N1006" s="1">
        <v>574400</v>
      </c>
      <c r="O1006" s="1">
        <f t="shared" si="105"/>
        <v>0</v>
      </c>
      <c r="P1006" s="4">
        <f t="shared" si="106"/>
        <v>13475.423999999999</v>
      </c>
      <c r="Q1006" s="4">
        <f t="shared" si="107"/>
        <v>43469.10967741935</v>
      </c>
      <c r="R1006" s="2"/>
      <c r="T1006" s="3">
        <f t="shared" si="108"/>
        <v>0</v>
      </c>
      <c r="U1006" s="3">
        <f t="shared" si="110"/>
        <v>2224.6817817271835</v>
      </c>
      <c r="V1006" s="3">
        <f t="shared" si="111"/>
        <v>2224.6817817271835</v>
      </c>
      <c r="X1006" s="3">
        <f t="shared" si="109"/>
        <v>23.46</v>
      </c>
    </row>
    <row r="1007" spans="1:24" x14ac:dyDescent="0.2">
      <c r="A1007">
        <v>58</v>
      </c>
      <c r="B1007" t="s">
        <v>313</v>
      </c>
      <c r="C1007" t="s">
        <v>314</v>
      </c>
      <c r="D1007">
        <v>0.44</v>
      </c>
      <c r="E1007" t="s">
        <v>315</v>
      </c>
      <c r="F1007" t="s">
        <v>316</v>
      </c>
      <c r="G1007" t="s">
        <v>17</v>
      </c>
      <c r="H1007">
        <v>1</v>
      </c>
      <c r="I1007">
        <v>2016</v>
      </c>
      <c r="J1007" s="1">
        <v>604000</v>
      </c>
      <c r="K1007" s="1">
        <v>255500</v>
      </c>
      <c r="L1007" s="1">
        <v>859500</v>
      </c>
      <c r="M1007" s="1">
        <v>859500</v>
      </c>
      <c r="N1007" s="1">
        <v>859500</v>
      </c>
      <c r="O1007" s="1">
        <f t="shared" si="105"/>
        <v>0</v>
      </c>
      <c r="P1007" s="4">
        <f t="shared" si="106"/>
        <v>20163.87</v>
      </c>
      <c r="Q1007" s="4">
        <f t="shared" si="107"/>
        <v>45826.977272727272</v>
      </c>
      <c r="R1007" s="2"/>
      <c r="T1007" s="3">
        <f t="shared" si="108"/>
        <v>0</v>
      </c>
      <c r="U1007" s="3">
        <f t="shared" si="110"/>
        <v>3328.8892607843218</v>
      </c>
      <c r="V1007" s="3">
        <f t="shared" si="111"/>
        <v>3328.8892607843218</v>
      </c>
      <c r="X1007" s="3">
        <f t="shared" si="109"/>
        <v>23.459999999999997</v>
      </c>
    </row>
    <row r="1008" spans="1:24" x14ac:dyDescent="0.2">
      <c r="A1008">
        <v>140</v>
      </c>
      <c r="B1008" t="s">
        <v>46</v>
      </c>
      <c r="C1008" t="s">
        <v>47</v>
      </c>
      <c r="D1008">
        <v>0.31</v>
      </c>
      <c r="E1008">
        <v>1010</v>
      </c>
      <c r="F1008" t="s">
        <v>16</v>
      </c>
      <c r="G1008" t="s">
        <v>17</v>
      </c>
      <c r="H1008">
        <v>1</v>
      </c>
      <c r="I1008">
        <v>2016</v>
      </c>
      <c r="J1008" s="1">
        <v>531800</v>
      </c>
      <c r="K1008" s="1">
        <v>156000</v>
      </c>
      <c r="L1008" s="1">
        <v>687800</v>
      </c>
      <c r="M1008" s="1">
        <v>687800</v>
      </c>
      <c r="N1008" s="1">
        <v>687800</v>
      </c>
      <c r="O1008" s="1">
        <f t="shared" si="105"/>
        <v>0</v>
      </c>
      <c r="P1008" s="4">
        <f t="shared" si="106"/>
        <v>16135.787999999999</v>
      </c>
      <c r="Q1008" s="4">
        <f t="shared" si="107"/>
        <v>52050.929032258064</v>
      </c>
      <c r="R1008" s="2"/>
      <c r="T1008" s="3">
        <f t="shared" si="108"/>
        <v>0</v>
      </c>
      <c r="U1008" s="3">
        <f t="shared" si="110"/>
        <v>2663.8860192756911</v>
      </c>
      <c r="V1008" s="3">
        <f t="shared" si="111"/>
        <v>2663.8860192756911</v>
      </c>
      <c r="X1008" s="3">
        <f t="shared" si="109"/>
        <v>23.46</v>
      </c>
    </row>
    <row r="1009" spans="1:24" x14ac:dyDescent="0.2">
      <c r="A1009">
        <v>139</v>
      </c>
      <c r="B1009" t="s">
        <v>42</v>
      </c>
      <c r="C1009" t="s">
        <v>43</v>
      </c>
      <c r="D1009">
        <v>0.09</v>
      </c>
      <c r="E1009" t="s">
        <v>44</v>
      </c>
      <c r="F1009" t="s">
        <v>45</v>
      </c>
      <c r="G1009" t="s">
        <v>17</v>
      </c>
      <c r="H1009">
        <v>1</v>
      </c>
      <c r="I1009">
        <v>2016</v>
      </c>
      <c r="J1009" s="1">
        <v>73400</v>
      </c>
      <c r="K1009" s="1">
        <v>132400</v>
      </c>
      <c r="L1009" s="1">
        <v>205800</v>
      </c>
      <c r="M1009" s="1">
        <v>205800</v>
      </c>
      <c r="N1009" s="1">
        <v>205800</v>
      </c>
      <c r="O1009" s="1">
        <f t="shared" si="105"/>
        <v>0</v>
      </c>
      <c r="P1009" s="4">
        <f t="shared" si="106"/>
        <v>4828.0680000000002</v>
      </c>
      <c r="Q1009" s="4">
        <f t="shared" si="107"/>
        <v>53645.200000000004</v>
      </c>
      <c r="R1009" s="2"/>
      <c r="T1009" s="3">
        <f t="shared" si="108"/>
        <v>0</v>
      </c>
      <c r="U1009" s="3">
        <f t="shared" si="110"/>
        <v>797.07435703247643</v>
      </c>
      <c r="V1009" s="3">
        <f t="shared" si="111"/>
        <v>797.07435703247643</v>
      </c>
      <c r="X1009" s="3">
        <f t="shared" si="109"/>
        <v>23.46</v>
      </c>
    </row>
    <row r="1010" spans="1:24" x14ac:dyDescent="0.2">
      <c r="A1010">
        <v>19</v>
      </c>
      <c r="B1010" t="s">
        <v>219</v>
      </c>
      <c r="C1010" t="s">
        <v>220</v>
      </c>
      <c r="D1010">
        <v>0.05</v>
      </c>
      <c r="E1010">
        <v>1010</v>
      </c>
      <c r="F1010" t="s">
        <v>16</v>
      </c>
      <c r="G1010" t="s">
        <v>17</v>
      </c>
      <c r="H1010">
        <v>1</v>
      </c>
      <c r="I1010">
        <v>2016</v>
      </c>
      <c r="J1010" s="1">
        <v>82100</v>
      </c>
      <c r="K1010" s="1">
        <v>53500</v>
      </c>
      <c r="L1010" s="1">
        <v>135600</v>
      </c>
      <c r="M1010" s="1">
        <v>135600</v>
      </c>
      <c r="N1010" s="1">
        <v>135600</v>
      </c>
      <c r="O1010" s="1">
        <f t="shared" si="105"/>
        <v>0</v>
      </c>
      <c r="P1010" s="4">
        <f t="shared" si="106"/>
        <v>3181.1759999999999</v>
      </c>
      <c r="Q1010" s="4">
        <f t="shared" si="107"/>
        <v>63623.519999999997</v>
      </c>
      <c r="R1010" s="2"/>
      <c r="T1010" s="3">
        <f t="shared" si="108"/>
        <v>0</v>
      </c>
      <c r="U1010" s="3">
        <f t="shared" si="110"/>
        <v>525.18601950244795</v>
      </c>
      <c r="V1010" s="3">
        <f t="shared" si="111"/>
        <v>525.18601950244795</v>
      </c>
      <c r="X1010" s="3">
        <f t="shared" si="109"/>
        <v>23.46</v>
      </c>
    </row>
    <row r="1011" spans="1:24" x14ac:dyDescent="0.2">
      <c r="A1011">
        <v>138</v>
      </c>
      <c r="B1011" t="s">
        <v>1938</v>
      </c>
      <c r="C1011" t="s">
        <v>1939</v>
      </c>
      <c r="D1011">
        <v>0.33</v>
      </c>
      <c r="E1011" t="s">
        <v>1940</v>
      </c>
      <c r="F1011" t="s">
        <v>1941</v>
      </c>
      <c r="G1011" t="s">
        <v>17</v>
      </c>
      <c r="H1011">
        <v>1</v>
      </c>
      <c r="I1011">
        <v>2016</v>
      </c>
      <c r="J1011" s="1">
        <v>1092000</v>
      </c>
      <c r="K1011" s="1">
        <v>237600</v>
      </c>
      <c r="L1011" s="1">
        <v>1329600</v>
      </c>
      <c r="M1011" s="1">
        <v>1329600</v>
      </c>
      <c r="N1011" s="1">
        <v>1329600</v>
      </c>
      <c r="O1011" s="1">
        <f t="shared" si="105"/>
        <v>0</v>
      </c>
      <c r="P1011" s="4">
        <f t="shared" si="106"/>
        <v>31192.415999999997</v>
      </c>
      <c r="Q1011" s="4">
        <f t="shared" si="107"/>
        <v>94522.472727272718</v>
      </c>
      <c r="R1011" s="2"/>
      <c r="T1011" s="3">
        <f t="shared" si="108"/>
        <v>0</v>
      </c>
      <c r="U1011" s="3">
        <f t="shared" si="110"/>
        <v>5149.6115894576315</v>
      </c>
      <c r="V1011" s="3">
        <f t="shared" si="111"/>
        <v>5149.6115894576315</v>
      </c>
      <c r="X1011" s="3">
        <f t="shared" si="109"/>
        <v>23.46</v>
      </c>
    </row>
    <row r="1012" spans="1:24" x14ac:dyDescent="0.2">
      <c r="A1012">
        <v>56</v>
      </c>
      <c r="B1012" t="s">
        <v>307</v>
      </c>
      <c r="C1012" t="s">
        <v>308</v>
      </c>
      <c r="D1012">
        <v>0.18</v>
      </c>
      <c r="E1012">
        <v>3160</v>
      </c>
      <c r="F1012" t="s">
        <v>309</v>
      </c>
      <c r="G1012" t="s">
        <v>17</v>
      </c>
      <c r="H1012">
        <v>1</v>
      </c>
      <c r="I1012">
        <v>2016</v>
      </c>
      <c r="J1012" s="1">
        <v>908500</v>
      </c>
      <c r="K1012" s="1">
        <v>186700</v>
      </c>
      <c r="L1012" s="1">
        <v>1095200</v>
      </c>
      <c r="M1012" s="1">
        <v>1095200</v>
      </c>
      <c r="N1012" s="1">
        <v>1095200</v>
      </c>
      <c r="O1012" s="1">
        <f t="shared" si="105"/>
        <v>0</v>
      </c>
      <c r="P1012" s="4">
        <f t="shared" si="106"/>
        <v>25693.392000000003</v>
      </c>
      <c r="Q1012" s="4">
        <f t="shared" si="107"/>
        <v>142741.06666666668</v>
      </c>
      <c r="R1012" s="2"/>
      <c r="T1012" s="3">
        <f t="shared" si="108"/>
        <v>0</v>
      </c>
      <c r="U1012" s="3">
        <f t="shared" si="110"/>
        <v>4241.767909727736</v>
      </c>
      <c r="V1012" s="3">
        <f t="shared" si="111"/>
        <v>4241.767909727736</v>
      </c>
      <c r="X1012" s="3">
        <f t="shared" si="109"/>
        <v>23.46</v>
      </c>
    </row>
    <row r="1013" spans="1:24" x14ac:dyDescent="0.2">
      <c r="A1013">
        <v>133</v>
      </c>
      <c r="B1013" t="s">
        <v>31</v>
      </c>
      <c r="C1013" t="s">
        <v>32</v>
      </c>
      <c r="D1013">
        <v>0</v>
      </c>
      <c r="E1013">
        <v>9060</v>
      </c>
      <c r="F1013" t="s">
        <v>33</v>
      </c>
      <c r="H1013">
        <v>1</v>
      </c>
      <c r="I1013">
        <v>2016</v>
      </c>
      <c r="J1013" s="1">
        <v>38500</v>
      </c>
      <c r="K1013" s="1">
        <v>0</v>
      </c>
      <c r="L1013" s="1">
        <v>38500</v>
      </c>
      <c r="M1013" s="1">
        <v>38500</v>
      </c>
      <c r="N1013" s="1">
        <v>38500</v>
      </c>
      <c r="O1013" s="1">
        <f t="shared" si="105"/>
        <v>0</v>
      </c>
      <c r="P1013" s="4">
        <f t="shared" si="106"/>
        <v>903.21</v>
      </c>
      <c r="Q1013" s="4" t="str">
        <f t="shared" si="107"/>
        <v>-</v>
      </c>
      <c r="R1013" s="2"/>
      <c r="T1013" s="3">
        <f t="shared" si="108"/>
        <v>0</v>
      </c>
      <c r="U1013" s="3">
        <f t="shared" si="110"/>
        <v>149.11254978498707</v>
      </c>
      <c r="V1013" s="3">
        <f t="shared" si="111"/>
        <v>149.11254978498707</v>
      </c>
      <c r="X1013" s="3">
        <f t="shared" si="109"/>
        <v>23.46</v>
      </c>
    </row>
    <row r="1014" spans="1:24" x14ac:dyDescent="0.2">
      <c r="A1014">
        <v>1</v>
      </c>
      <c r="B1014" t="s">
        <v>192</v>
      </c>
      <c r="C1014" t="s">
        <v>193</v>
      </c>
      <c r="D1014">
        <v>0</v>
      </c>
      <c r="E1014">
        <v>422</v>
      </c>
      <c r="F1014" t="s">
        <v>194</v>
      </c>
      <c r="H1014">
        <v>1</v>
      </c>
      <c r="I1014">
        <v>2016</v>
      </c>
      <c r="J1014" s="1">
        <v>1254000</v>
      </c>
      <c r="K1014" s="1">
        <v>0</v>
      </c>
      <c r="L1014" s="1">
        <v>1254000</v>
      </c>
      <c r="M1014" s="1">
        <v>1254000</v>
      </c>
      <c r="N1014" s="1">
        <v>1254000</v>
      </c>
      <c r="O1014" s="1">
        <f t="shared" si="105"/>
        <v>0</v>
      </c>
      <c r="P1014" s="4">
        <f t="shared" si="106"/>
        <v>29418.84</v>
      </c>
      <c r="Q1014" s="4" t="str">
        <f t="shared" si="107"/>
        <v>-</v>
      </c>
      <c r="R1014" s="2"/>
      <c r="T1014" s="3">
        <f t="shared" si="108"/>
        <v>0</v>
      </c>
      <c r="U1014" s="3">
        <f t="shared" si="110"/>
        <v>4856.8087644252937</v>
      </c>
      <c r="V1014" s="3">
        <f t="shared" si="111"/>
        <v>4856.8087644252937</v>
      </c>
      <c r="X1014" s="3">
        <f t="shared" si="109"/>
        <v>23.46</v>
      </c>
    </row>
    <row r="1015" spans="1:24" x14ac:dyDescent="0.2">
      <c r="A1015">
        <v>2</v>
      </c>
      <c r="B1015" t="s">
        <v>195</v>
      </c>
      <c r="C1015" t="s">
        <v>196</v>
      </c>
      <c r="D1015">
        <v>0</v>
      </c>
      <c r="E1015">
        <v>422</v>
      </c>
      <c r="F1015" t="s">
        <v>194</v>
      </c>
      <c r="H1015">
        <v>1</v>
      </c>
      <c r="I1015">
        <v>2016</v>
      </c>
      <c r="J1015" s="1">
        <v>2695800</v>
      </c>
      <c r="K1015" s="1">
        <v>0</v>
      </c>
      <c r="L1015" s="1">
        <v>2695800</v>
      </c>
      <c r="M1015" s="1">
        <v>2695800</v>
      </c>
      <c r="N1015" s="1">
        <v>2695800</v>
      </c>
      <c r="O1015" s="1">
        <f t="shared" si="105"/>
        <v>0</v>
      </c>
      <c r="P1015" s="4">
        <f t="shared" si="106"/>
        <v>63243.468000000008</v>
      </c>
      <c r="Q1015" s="4" t="str">
        <f t="shared" si="107"/>
        <v>-</v>
      </c>
      <c r="R1015" s="2"/>
      <c r="T1015" s="3">
        <f t="shared" si="108"/>
        <v>0</v>
      </c>
      <c r="U1015" s="3">
        <f t="shared" si="110"/>
        <v>10440.976927542031</v>
      </c>
      <c r="V1015" s="3">
        <f t="shared" si="111"/>
        <v>10440.976927542031</v>
      </c>
      <c r="X1015" s="3">
        <f t="shared" si="109"/>
        <v>23.46</v>
      </c>
    </row>
    <row r="1016" spans="1:24" x14ac:dyDescent="0.2">
      <c r="A1016">
        <v>3</v>
      </c>
      <c r="B1016" t="s">
        <v>197</v>
      </c>
      <c r="C1016" t="s">
        <v>198</v>
      </c>
      <c r="D1016">
        <v>0</v>
      </c>
      <c r="E1016">
        <v>422</v>
      </c>
      <c r="F1016" t="s">
        <v>194</v>
      </c>
      <c r="H1016">
        <v>1</v>
      </c>
      <c r="I1016">
        <v>2016</v>
      </c>
      <c r="J1016" s="1">
        <v>2527700</v>
      </c>
      <c r="K1016" s="1">
        <v>0</v>
      </c>
      <c r="L1016" s="1">
        <v>2527700</v>
      </c>
      <c r="M1016" s="1">
        <v>2527700</v>
      </c>
      <c r="N1016" s="1">
        <v>2527700</v>
      </c>
      <c r="O1016" s="1">
        <f t="shared" si="105"/>
        <v>0</v>
      </c>
      <c r="P1016" s="4">
        <f t="shared" si="106"/>
        <v>59299.841999999997</v>
      </c>
      <c r="Q1016" s="4" t="str">
        <f t="shared" si="107"/>
        <v>-</v>
      </c>
      <c r="R1016" s="2"/>
      <c r="T1016" s="3">
        <f t="shared" si="108"/>
        <v>0</v>
      </c>
      <c r="U1016" s="3">
        <f t="shared" si="110"/>
        <v>9789.9166777016053</v>
      </c>
      <c r="V1016" s="3">
        <f t="shared" si="111"/>
        <v>9789.9166777016053</v>
      </c>
      <c r="X1016" s="3">
        <f t="shared" si="109"/>
        <v>23.46</v>
      </c>
    </row>
    <row r="1017" spans="1:24" x14ac:dyDescent="0.2">
      <c r="A1017">
        <v>4</v>
      </c>
      <c r="B1017" t="s">
        <v>197</v>
      </c>
      <c r="C1017" t="s">
        <v>199</v>
      </c>
      <c r="D1017">
        <v>0</v>
      </c>
      <c r="E1017">
        <v>422</v>
      </c>
      <c r="F1017" t="s">
        <v>194</v>
      </c>
      <c r="H1017">
        <v>1</v>
      </c>
      <c r="I1017">
        <v>2016</v>
      </c>
      <c r="J1017" s="1">
        <v>500</v>
      </c>
      <c r="K1017" s="1">
        <v>0</v>
      </c>
      <c r="L1017" s="1">
        <v>500</v>
      </c>
      <c r="M1017" s="1">
        <v>500</v>
      </c>
      <c r="N1017" s="1">
        <v>500</v>
      </c>
      <c r="O1017" s="1">
        <f t="shared" si="105"/>
        <v>0</v>
      </c>
      <c r="P1017" s="4">
        <f t="shared" si="106"/>
        <v>11.73</v>
      </c>
      <c r="Q1017" s="4" t="str">
        <f t="shared" si="107"/>
        <v>-</v>
      </c>
      <c r="R1017" s="2"/>
      <c r="T1017" s="3">
        <f t="shared" si="108"/>
        <v>0</v>
      </c>
      <c r="U1017" s="3">
        <f t="shared" si="110"/>
        <v>1.9365266205842477</v>
      </c>
      <c r="V1017" s="3">
        <f t="shared" si="111"/>
        <v>1.9365266205842477</v>
      </c>
      <c r="X1017" s="3">
        <f t="shared" si="109"/>
        <v>23.46</v>
      </c>
    </row>
    <row r="1018" spans="1:24" x14ac:dyDescent="0.2">
      <c r="A1018">
        <v>101602</v>
      </c>
      <c r="B1018" t="s">
        <v>235</v>
      </c>
      <c r="C1018" t="s">
        <v>236</v>
      </c>
      <c r="D1018">
        <v>0</v>
      </c>
      <c r="E1018">
        <v>1020</v>
      </c>
      <c r="F1018" t="s">
        <v>237</v>
      </c>
      <c r="G1018" t="s">
        <v>17</v>
      </c>
      <c r="H1018">
        <v>1</v>
      </c>
      <c r="I1018">
        <v>2016</v>
      </c>
      <c r="J1018" s="1">
        <v>217800</v>
      </c>
      <c r="K1018" s="1">
        <v>0</v>
      </c>
      <c r="L1018" s="1">
        <v>217800</v>
      </c>
      <c r="M1018" s="1">
        <v>217800</v>
      </c>
      <c r="N1018" s="1">
        <v>217800</v>
      </c>
      <c r="O1018" s="1">
        <f t="shared" si="105"/>
        <v>0</v>
      </c>
      <c r="P1018" s="4">
        <f t="shared" si="106"/>
        <v>5109.5880000000006</v>
      </c>
      <c r="Q1018" s="4" t="str">
        <f t="shared" si="107"/>
        <v>-</v>
      </c>
      <c r="R1018" s="2"/>
      <c r="T1018" s="3">
        <f t="shared" si="108"/>
        <v>0</v>
      </c>
      <c r="U1018" s="3">
        <f t="shared" si="110"/>
        <v>843.55099592649833</v>
      </c>
      <c r="V1018" s="3">
        <f t="shared" si="111"/>
        <v>843.55099592649833</v>
      </c>
      <c r="X1018" s="3">
        <f t="shared" si="109"/>
        <v>23.46</v>
      </c>
    </row>
    <row r="1019" spans="1:24" x14ac:dyDescent="0.2">
      <c r="A1019">
        <v>50</v>
      </c>
      <c r="B1019" t="s">
        <v>298</v>
      </c>
      <c r="C1019" t="s">
        <v>299</v>
      </c>
      <c r="D1019">
        <v>0</v>
      </c>
      <c r="E1019">
        <v>1021</v>
      </c>
      <c r="F1019" t="s">
        <v>300</v>
      </c>
      <c r="G1019" t="s">
        <v>17</v>
      </c>
      <c r="H1019">
        <v>1</v>
      </c>
      <c r="I1019">
        <v>2016</v>
      </c>
      <c r="J1019" s="1">
        <v>150100</v>
      </c>
      <c r="K1019" s="1">
        <v>0</v>
      </c>
      <c r="L1019" s="1">
        <v>150100</v>
      </c>
      <c r="M1019" s="1">
        <v>150100</v>
      </c>
      <c r="N1019" s="1">
        <v>150100</v>
      </c>
      <c r="O1019" s="1">
        <f t="shared" si="105"/>
        <v>0</v>
      </c>
      <c r="P1019" s="4">
        <f t="shared" si="106"/>
        <v>3521.346</v>
      </c>
      <c r="Q1019" s="4" t="str">
        <f t="shared" si="107"/>
        <v>-</v>
      </c>
      <c r="R1019" s="2"/>
      <c r="T1019" s="3">
        <f t="shared" si="108"/>
        <v>0</v>
      </c>
      <c r="U1019" s="3">
        <f t="shared" si="110"/>
        <v>581.34529149939112</v>
      </c>
      <c r="V1019" s="3">
        <f t="shared" si="111"/>
        <v>581.34529149939112</v>
      </c>
      <c r="X1019" s="3">
        <f t="shared" si="109"/>
        <v>23.46</v>
      </c>
    </row>
    <row r="1020" spans="1:24" x14ac:dyDescent="0.2">
      <c r="A1020">
        <v>54</v>
      </c>
      <c r="B1020" t="s">
        <v>301</v>
      </c>
      <c r="C1020" t="s">
        <v>302</v>
      </c>
      <c r="D1020">
        <v>0</v>
      </c>
      <c r="E1020">
        <v>1021</v>
      </c>
      <c r="F1020" t="s">
        <v>300</v>
      </c>
      <c r="G1020" t="s">
        <v>17</v>
      </c>
      <c r="H1020">
        <v>1</v>
      </c>
      <c r="I1020">
        <v>2016</v>
      </c>
      <c r="J1020" s="1">
        <v>137400</v>
      </c>
      <c r="K1020" s="1">
        <v>0</v>
      </c>
      <c r="L1020" s="1">
        <v>137400</v>
      </c>
      <c r="M1020" s="1">
        <v>137400</v>
      </c>
      <c r="N1020" s="1">
        <v>137400</v>
      </c>
      <c r="O1020" s="1">
        <f t="shared" si="105"/>
        <v>0</v>
      </c>
      <c r="P1020" s="4">
        <f t="shared" si="106"/>
        <v>3223.4040000000005</v>
      </c>
      <c r="Q1020" s="4" t="str">
        <f t="shared" si="107"/>
        <v>-</v>
      </c>
      <c r="R1020" s="2"/>
      <c r="T1020" s="3">
        <f t="shared" si="108"/>
        <v>0</v>
      </c>
      <c r="U1020" s="3">
        <f t="shared" si="110"/>
        <v>532.15751533655134</v>
      </c>
      <c r="V1020" s="3">
        <f t="shared" si="111"/>
        <v>532.15751533655134</v>
      </c>
      <c r="X1020" s="3">
        <f t="shared" si="109"/>
        <v>23.46</v>
      </c>
    </row>
    <row r="1021" spans="1:24" x14ac:dyDescent="0.2">
      <c r="A1021">
        <v>258</v>
      </c>
      <c r="B1021" t="s">
        <v>338</v>
      </c>
      <c r="C1021" t="s">
        <v>339</v>
      </c>
      <c r="D1021">
        <v>0</v>
      </c>
      <c r="E1021">
        <v>1021</v>
      </c>
      <c r="F1021" t="s">
        <v>300</v>
      </c>
      <c r="G1021" t="s">
        <v>136</v>
      </c>
      <c r="H1021">
        <v>1</v>
      </c>
      <c r="I1021">
        <v>2016</v>
      </c>
      <c r="J1021" s="1">
        <v>347600</v>
      </c>
      <c r="K1021" s="1">
        <v>0</v>
      </c>
      <c r="L1021" s="1">
        <v>347600</v>
      </c>
      <c r="M1021" s="1">
        <v>347600</v>
      </c>
      <c r="N1021" s="1">
        <v>347600</v>
      </c>
      <c r="O1021" s="1">
        <f t="shared" si="105"/>
        <v>0</v>
      </c>
      <c r="P1021" s="4">
        <f t="shared" si="106"/>
        <v>8154.6960000000008</v>
      </c>
      <c r="Q1021" s="4" t="str">
        <f t="shared" si="107"/>
        <v>-</v>
      </c>
      <c r="R1021" s="2"/>
      <c r="T1021" s="3">
        <f t="shared" si="108"/>
        <v>0</v>
      </c>
      <c r="U1021" s="3">
        <f t="shared" si="110"/>
        <v>1346.2733066301691</v>
      </c>
      <c r="V1021" s="3">
        <f t="shared" si="111"/>
        <v>1346.2733066301691</v>
      </c>
      <c r="X1021" s="3">
        <f t="shared" si="109"/>
        <v>23.46</v>
      </c>
    </row>
    <row r="1022" spans="1:24" x14ac:dyDescent="0.2">
      <c r="A1022">
        <v>71</v>
      </c>
      <c r="B1022" t="s">
        <v>395</v>
      </c>
      <c r="O1022" s="1">
        <f t="shared" si="105"/>
        <v>0</v>
      </c>
      <c r="P1022" s="4">
        <f t="shared" si="106"/>
        <v>0</v>
      </c>
      <c r="Q1022" s="4" t="str">
        <f t="shared" si="107"/>
        <v>-</v>
      </c>
      <c r="T1022" s="3">
        <f t="shared" si="108"/>
        <v>0</v>
      </c>
      <c r="U1022" s="3">
        <f t="shared" si="110"/>
        <v>0</v>
      </c>
      <c r="V1022" s="3">
        <f t="shared" si="111"/>
        <v>0</v>
      </c>
      <c r="X1022" s="3" t="e">
        <f t="shared" si="109"/>
        <v>#DIV/0!</v>
      </c>
    </row>
    <row r="1023" spans="1:24" x14ac:dyDescent="0.2">
      <c r="A1023">
        <v>99</v>
      </c>
      <c r="B1023" t="s">
        <v>427</v>
      </c>
      <c r="C1023" t="s">
        <v>428</v>
      </c>
      <c r="D1023">
        <v>0</v>
      </c>
      <c r="E1023" t="s">
        <v>429</v>
      </c>
      <c r="F1023" t="s">
        <v>430</v>
      </c>
      <c r="G1023" t="s">
        <v>17</v>
      </c>
      <c r="H1023">
        <v>1</v>
      </c>
      <c r="I1023">
        <v>2016</v>
      </c>
      <c r="J1023" s="1">
        <v>308800</v>
      </c>
      <c r="K1023" s="1">
        <v>0</v>
      </c>
      <c r="L1023" s="1">
        <v>308800</v>
      </c>
      <c r="M1023" s="1">
        <v>308800</v>
      </c>
      <c r="N1023" s="1">
        <v>308800</v>
      </c>
      <c r="O1023" s="1">
        <f t="shared" si="105"/>
        <v>0</v>
      </c>
      <c r="P1023" s="4">
        <f t="shared" si="106"/>
        <v>7244.4480000000003</v>
      </c>
      <c r="Q1023" s="4" t="str">
        <f t="shared" si="107"/>
        <v>-</v>
      </c>
      <c r="R1023" s="2"/>
      <c r="T1023" s="3">
        <f t="shared" si="108"/>
        <v>0</v>
      </c>
      <c r="U1023" s="3">
        <f t="shared" si="110"/>
        <v>1195.9988408728314</v>
      </c>
      <c r="V1023" s="3">
        <f t="shared" si="111"/>
        <v>1195.9988408728314</v>
      </c>
      <c r="X1023" s="3">
        <f t="shared" si="109"/>
        <v>23.46</v>
      </c>
    </row>
    <row r="1024" spans="1:24" x14ac:dyDescent="0.2">
      <c r="A1024">
        <v>101</v>
      </c>
      <c r="B1024" t="s">
        <v>431</v>
      </c>
      <c r="C1024" t="s">
        <v>432</v>
      </c>
      <c r="D1024">
        <v>0</v>
      </c>
      <c r="E1024" t="s">
        <v>429</v>
      </c>
      <c r="F1024" t="s">
        <v>430</v>
      </c>
      <c r="G1024" t="s">
        <v>17</v>
      </c>
      <c r="H1024">
        <v>2</v>
      </c>
      <c r="I1024">
        <v>2016</v>
      </c>
      <c r="J1024" s="1">
        <v>543200</v>
      </c>
      <c r="K1024" s="1">
        <v>0</v>
      </c>
      <c r="L1024" s="1">
        <v>543200</v>
      </c>
      <c r="M1024" s="1">
        <v>543200</v>
      </c>
      <c r="N1024" s="1">
        <v>543200</v>
      </c>
      <c r="O1024" s="1">
        <f t="shared" si="105"/>
        <v>0</v>
      </c>
      <c r="P1024" s="4">
        <f t="shared" si="106"/>
        <v>12743.472000000002</v>
      </c>
      <c r="Q1024" s="4" t="str">
        <f t="shared" si="107"/>
        <v>-</v>
      </c>
      <c r="R1024" s="2"/>
      <c r="T1024" s="3">
        <f t="shared" si="108"/>
        <v>0</v>
      </c>
      <c r="U1024" s="3">
        <f t="shared" si="110"/>
        <v>2103.8425206027268</v>
      </c>
      <c r="V1024" s="3">
        <f t="shared" si="111"/>
        <v>2103.8425206027268</v>
      </c>
      <c r="X1024" s="3">
        <f t="shared" si="109"/>
        <v>23.46</v>
      </c>
    </row>
    <row r="1025" spans="1:24" x14ac:dyDescent="0.2">
      <c r="A1025">
        <v>102937</v>
      </c>
      <c r="B1025" t="s">
        <v>447</v>
      </c>
      <c r="C1025" t="s">
        <v>448</v>
      </c>
      <c r="D1025">
        <v>0</v>
      </c>
      <c r="E1025">
        <v>3900</v>
      </c>
      <c r="F1025" t="s">
        <v>62</v>
      </c>
      <c r="H1025">
        <v>1</v>
      </c>
      <c r="I1025">
        <v>2016</v>
      </c>
      <c r="J1025" s="1">
        <v>5000</v>
      </c>
      <c r="K1025" s="1">
        <v>0</v>
      </c>
      <c r="L1025" s="1">
        <v>5000</v>
      </c>
      <c r="M1025" s="1">
        <v>5000</v>
      </c>
      <c r="N1025" s="1">
        <v>5000</v>
      </c>
      <c r="O1025" s="1">
        <f t="shared" si="105"/>
        <v>0</v>
      </c>
      <c r="P1025" s="4">
        <f t="shared" si="106"/>
        <v>117.30000000000001</v>
      </c>
      <c r="Q1025" s="4" t="str">
        <f t="shared" si="107"/>
        <v>-</v>
      </c>
      <c r="R1025" s="2"/>
      <c r="T1025" s="3">
        <f t="shared" si="108"/>
        <v>0</v>
      </c>
      <c r="U1025" s="3">
        <f t="shared" si="110"/>
        <v>19.365266205842477</v>
      </c>
      <c r="V1025" s="3">
        <f t="shared" si="111"/>
        <v>19.365266205842477</v>
      </c>
      <c r="X1025" s="3">
        <f t="shared" si="109"/>
        <v>23.46</v>
      </c>
    </row>
    <row r="1026" spans="1:24" x14ac:dyDescent="0.2">
      <c r="A1026">
        <v>296</v>
      </c>
      <c r="B1026" t="s">
        <v>559</v>
      </c>
      <c r="C1026" t="s">
        <v>561</v>
      </c>
      <c r="D1026">
        <v>0</v>
      </c>
      <c r="E1026" t="s">
        <v>562</v>
      </c>
      <c r="F1026" t="s">
        <v>563</v>
      </c>
      <c r="G1026" t="s">
        <v>98</v>
      </c>
      <c r="H1026">
        <v>1</v>
      </c>
      <c r="I1026">
        <v>2016</v>
      </c>
      <c r="J1026" s="1">
        <v>127600</v>
      </c>
      <c r="K1026" s="1">
        <v>0</v>
      </c>
      <c r="L1026" s="1">
        <v>127600</v>
      </c>
      <c r="M1026" s="1">
        <v>127600</v>
      </c>
      <c r="N1026" s="1">
        <v>127600</v>
      </c>
      <c r="O1026" s="1">
        <f t="shared" si="105"/>
        <v>0</v>
      </c>
      <c r="P1026" s="4">
        <f t="shared" si="106"/>
        <v>2993.4960000000001</v>
      </c>
      <c r="Q1026" s="4" t="str">
        <f t="shared" si="107"/>
        <v>-</v>
      </c>
      <c r="R1026" s="2"/>
      <c r="T1026" s="3">
        <f t="shared" si="108"/>
        <v>0</v>
      </c>
      <c r="U1026" s="3">
        <f t="shared" si="110"/>
        <v>494.20159357310001</v>
      </c>
      <c r="V1026" s="3">
        <f t="shared" si="111"/>
        <v>494.20159357310001</v>
      </c>
      <c r="X1026" s="3">
        <f t="shared" si="109"/>
        <v>23.46</v>
      </c>
    </row>
    <row r="1027" spans="1:24" x14ac:dyDescent="0.2">
      <c r="A1027">
        <v>101522</v>
      </c>
      <c r="B1027" t="s">
        <v>637</v>
      </c>
      <c r="O1027" s="1">
        <f t="shared" si="105"/>
        <v>0</v>
      </c>
      <c r="P1027" s="4">
        <f t="shared" si="106"/>
        <v>0</v>
      </c>
      <c r="Q1027" s="4" t="str">
        <f t="shared" si="107"/>
        <v>-</v>
      </c>
      <c r="T1027" s="3">
        <f t="shared" si="108"/>
        <v>0</v>
      </c>
      <c r="U1027" s="3">
        <f t="shared" si="110"/>
        <v>0</v>
      </c>
      <c r="V1027" s="3">
        <f t="shared" si="111"/>
        <v>0</v>
      </c>
      <c r="X1027" s="3" t="e">
        <f t="shared" si="109"/>
        <v>#DIV/0!</v>
      </c>
    </row>
    <row r="1028" spans="1:24" x14ac:dyDescent="0.2">
      <c r="A1028">
        <v>100061</v>
      </c>
      <c r="B1028" t="s">
        <v>729</v>
      </c>
      <c r="O1028" s="1">
        <f t="shared" si="105"/>
        <v>0</v>
      </c>
      <c r="P1028" s="4">
        <f t="shared" si="106"/>
        <v>0</v>
      </c>
      <c r="Q1028" s="4" t="str">
        <f t="shared" si="107"/>
        <v>-</v>
      </c>
      <c r="T1028" s="3">
        <f t="shared" si="108"/>
        <v>0</v>
      </c>
      <c r="U1028" s="3">
        <f t="shared" si="110"/>
        <v>0</v>
      </c>
      <c r="V1028" s="3">
        <f t="shared" si="111"/>
        <v>0</v>
      </c>
      <c r="X1028" s="3" t="e">
        <f t="shared" si="109"/>
        <v>#DIV/0!</v>
      </c>
    </row>
    <row r="1029" spans="1:24" x14ac:dyDescent="0.2">
      <c r="A1029">
        <v>100502</v>
      </c>
      <c r="B1029" t="s">
        <v>734</v>
      </c>
      <c r="C1029" t="s">
        <v>735</v>
      </c>
      <c r="D1029">
        <v>0</v>
      </c>
      <c r="E1029">
        <v>1021</v>
      </c>
      <c r="F1029" t="s">
        <v>300</v>
      </c>
      <c r="G1029" t="s">
        <v>136</v>
      </c>
      <c r="H1029">
        <v>1</v>
      </c>
      <c r="I1029">
        <v>2016</v>
      </c>
      <c r="J1029" s="1">
        <v>385100</v>
      </c>
      <c r="K1029" s="1">
        <v>0</v>
      </c>
      <c r="L1029" s="1">
        <v>385100</v>
      </c>
      <c r="M1029" s="1">
        <v>385100</v>
      </c>
      <c r="N1029" s="1">
        <v>385100</v>
      </c>
      <c r="O1029" s="1">
        <f t="shared" si="105"/>
        <v>0</v>
      </c>
      <c r="P1029" s="4">
        <f t="shared" si="106"/>
        <v>9034.4460000000017</v>
      </c>
      <c r="Q1029" s="4" t="str">
        <f t="shared" si="107"/>
        <v>-</v>
      </c>
      <c r="R1029" s="2"/>
      <c r="T1029" s="3">
        <f t="shared" si="108"/>
        <v>0</v>
      </c>
      <c r="U1029" s="3">
        <f t="shared" si="110"/>
        <v>1491.5128031739878</v>
      </c>
      <c r="V1029" s="3">
        <f t="shared" si="111"/>
        <v>1491.5128031739878</v>
      </c>
      <c r="X1029" s="3">
        <f t="shared" si="109"/>
        <v>23.460000000000004</v>
      </c>
    </row>
    <row r="1030" spans="1:24" x14ac:dyDescent="0.2">
      <c r="A1030">
        <v>100503</v>
      </c>
      <c r="B1030" t="s">
        <v>736</v>
      </c>
      <c r="C1030" t="s">
        <v>737</v>
      </c>
      <c r="D1030">
        <v>0</v>
      </c>
      <c r="E1030">
        <v>1021</v>
      </c>
      <c r="F1030" t="s">
        <v>300</v>
      </c>
      <c r="G1030" t="s">
        <v>136</v>
      </c>
      <c r="H1030">
        <v>1</v>
      </c>
      <c r="I1030">
        <v>2016</v>
      </c>
      <c r="J1030" s="1">
        <v>197400</v>
      </c>
      <c r="K1030" s="1">
        <v>0</v>
      </c>
      <c r="L1030" s="1">
        <v>197400</v>
      </c>
      <c r="M1030" s="1">
        <v>197400</v>
      </c>
      <c r="N1030" s="1">
        <v>197400</v>
      </c>
      <c r="O1030" s="1">
        <f t="shared" ref="O1030:O1093" si="112">N1030-M1030</f>
        <v>0</v>
      </c>
      <c r="P1030" s="4">
        <f t="shared" ref="P1030:P1063" si="113">N1030/1000*S$5</f>
        <v>4631.0039999999999</v>
      </c>
      <c r="Q1030" s="4" t="str">
        <f t="shared" ref="Q1030:Q1093" si="114">IF(OR(P1030=0, D1030=0),"-",P1030/D1030)</f>
        <v>-</v>
      </c>
      <c r="R1030" s="2"/>
      <c r="T1030" s="3">
        <f t="shared" ref="T1030:T1093" si="115">S$3*(O1030/1000)</f>
        <v>0</v>
      </c>
      <c r="U1030" s="3">
        <f t="shared" si="110"/>
        <v>764.54070980666108</v>
      </c>
      <c r="V1030" s="3">
        <f t="shared" si="111"/>
        <v>764.54070980666108</v>
      </c>
      <c r="X1030" s="3">
        <f t="shared" ref="X1030:X1063" si="116">P1030/(M1030/1000)</f>
        <v>23.459999999999997</v>
      </c>
    </row>
    <row r="1031" spans="1:24" x14ac:dyDescent="0.2">
      <c r="A1031">
        <v>453</v>
      </c>
      <c r="B1031" t="s">
        <v>762</v>
      </c>
      <c r="O1031" s="1">
        <f t="shared" si="112"/>
        <v>0</v>
      </c>
      <c r="P1031" s="4">
        <f t="shared" si="113"/>
        <v>0</v>
      </c>
      <c r="Q1031" s="4" t="str">
        <f t="shared" si="114"/>
        <v>-</v>
      </c>
      <c r="T1031" s="3">
        <f t="shared" si="115"/>
        <v>0</v>
      </c>
      <c r="U1031" s="3">
        <f t="shared" ref="U1031:U1063" si="117">U$5*(N1031/1000)</f>
        <v>0</v>
      </c>
      <c r="V1031" s="3">
        <f t="shared" ref="V1031:V1063" si="118">T1031+U1031</f>
        <v>0</v>
      </c>
      <c r="X1031" s="3" t="e">
        <f t="shared" si="116"/>
        <v>#DIV/0!</v>
      </c>
    </row>
    <row r="1032" spans="1:24" x14ac:dyDescent="0.2">
      <c r="A1032">
        <v>102765</v>
      </c>
      <c r="B1032" t="s">
        <v>845</v>
      </c>
      <c r="O1032" s="1">
        <f t="shared" si="112"/>
        <v>0</v>
      </c>
      <c r="P1032" s="4">
        <f t="shared" si="113"/>
        <v>0</v>
      </c>
      <c r="Q1032" s="4" t="str">
        <f t="shared" si="114"/>
        <v>-</v>
      </c>
      <c r="T1032" s="3">
        <f t="shared" si="115"/>
        <v>0</v>
      </c>
      <c r="U1032" s="3">
        <f t="shared" si="117"/>
        <v>0</v>
      </c>
      <c r="V1032" s="3">
        <f t="shared" si="118"/>
        <v>0</v>
      </c>
      <c r="X1032" s="3" t="e">
        <f t="shared" si="116"/>
        <v>#DIV/0!</v>
      </c>
    </row>
    <row r="1033" spans="1:24" x14ac:dyDescent="0.2">
      <c r="A1033">
        <v>656</v>
      </c>
      <c r="B1033" t="s">
        <v>1043</v>
      </c>
      <c r="O1033" s="1">
        <f t="shared" si="112"/>
        <v>0</v>
      </c>
      <c r="P1033" s="4">
        <f t="shared" si="113"/>
        <v>0</v>
      </c>
      <c r="Q1033" s="4" t="str">
        <f t="shared" si="114"/>
        <v>-</v>
      </c>
      <c r="T1033" s="3">
        <f t="shared" si="115"/>
        <v>0</v>
      </c>
      <c r="U1033" s="3">
        <f t="shared" si="117"/>
        <v>0</v>
      </c>
      <c r="V1033" s="3">
        <f t="shared" si="118"/>
        <v>0</v>
      </c>
      <c r="X1033" s="3" t="e">
        <f t="shared" si="116"/>
        <v>#DIV/0!</v>
      </c>
    </row>
    <row r="1034" spans="1:24" x14ac:dyDescent="0.2">
      <c r="A1034">
        <v>100184</v>
      </c>
      <c r="B1034" t="s">
        <v>1090</v>
      </c>
      <c r="C1034" t="s">
        <v>1091</v>
      </c>
      <c r="D1034">
        <v>0</v>
      </c>
      <c r="E1034">
        <v>3401</v>
      </c>
      <c r="F1034" t="s">
        <v>1092</v>
      </c>
      <c r="G1034" t="s">
        <v>136</v>
      </c>
      <c r="H1034">
        <v>1</v>
      </c>
      <c r="I1034">
        <v>2016</v>
      </c>
      <c r="J1034" s="1">
        <v>356600</v>
      </c>
      <c r="K1034" s="1">
        <v>0</v>
      </c>
      <c r="L1034" s="1">
        <v>356600</v>
      </c>
      <c r="M1034" s="1">
        <v>356600</v>
      </c>
      <c r="N1034" s="1">
        <v>356600</v>
      </c>
      <c r="O1034" s="1">
        <f t="shared" si="112"/>
        <v>0</v>
      </c>
      <c r="P1034" s="4">
        <f t="shared" si="113"/>
        <v>8365.8360000000011</v>
      </c>
      <c r="Q1034" s="4" t="str">
        <f t="shared" si="114"/>
        <v>-</v>
      </c>
      <c r="R1034" s="2"/>
      <c r="T1034" s="3">
        <f t="shared" si="115"/>
        <v>0</v>
      </c>
      <c r="U1034" s="3">
        <f t="shared" si="117"/>
        <v>1381.1307858006855</v>
      </c>
      <c r="V1034" s="3">
        <f t="shared" si="118"/>
        <v>1381.1307858006855</v>
      </c>
      <c r="X1034" s="3">
        <f t="shared" si="116"/>
        <v>23.46</v>
      </c>
    </row>
    <row r="1035" spans="1:24" x14ac:dyDescent="0.2">
      <c r="A1035">
        <v>100422</v>
      </c>
      <c r="B1035" t="s">
        <v>1120</v>
      </c>
      <c r="C1035" t="s">
        <v>1121</v>
      </c>
      <c r="D1035">
        <v>0</v>
      </c>
      <c r="E1035">
        <v>1021</v>
      </c>
      <c r="F1035" t="s">
        <v>300</v>
      </c>
      <c r="G1035" t="s">
        <v>136</v>
      </c>
      <c r="H1035">
        <v>2</v>
      </c>
      <c r="I1035">
        <v>2016</v>
      </c>
      <c r="J1035" s="1">
        <v>416300</v>
      </c>
      <c r="K1035" s="1">
        <v>0</v>
      </c>
      <c r="L1035" s="1">
        <v>416300</v>
      </c>
      <c r="M1035" s="1">
        <v>416300</v>
      </c>
      <c r="N1035" s="1">
        <v>416300</v>
      </c>
      <c r="O1035" s="1">
        <f t="shared" si="112"/>
        <v>0</v>
      </c>
      <c r="P1035" s="4">
        <f t="shared" si="113"/>
        <v>9766.398000000001</v>
      </c>
      <c r="Q1035" s="4" t="str">
        <f t="shared" si="114"/>
        <v>-</v>
      </c>
      <c r="R1035" s="2"/>
      <c r="T1035" s="3">
        <f t="shared" si="115"/>
        <v>0</v>
      </c>
      <c r="U1035" s="3">
        <f t="shared" si="117"/>
        <v>1612.3520642984447</v>
      </c>
      <c r="V1035" s="3">
        <f t="shared" si="118"/>
        <v>1612.3520642984447</v>
      </c>
      <c r="X1035" s="3">
        <f t="shared" si="116"/>
        <v>23.46</v>
      </c>
    </row>
    <row r="1036" spans="1:24" x14ac:dyDescent="0.2">
      <c r="A1036">
        <v>100442</v>
      </c>
      <c r="B1036" t="s">
        <v>1122</v>
      </c>
      <c r="C1036" t="s">
        <v>1123</v>
      </c>
      <c r="D1036">
        <v>0</v>
      </c>
      <c r="E1036">
        <v>1021</v>
      </c>
      <c r="F1036" t="s">
        <v>300</v>
      </c>
      <c r="H1036">
        <v>1</v>
      </c>
      <c r="I1036">
        <v>2016</v>
      </c>
      <c r="J1036" s="1">
        <v>355600</v>
      </c>
      <c r="K1036" s="1">
        <v>0</v>
      </c>
      <c r="L1036" s="1">
        <v>355600</v>
      </c>
      <c r="M1036" s="1">
        <v>355600</v>
      </c>
      <c r="N1036" s="1">
        <v>355600</v>
      </c>
      <c r="O1036" s="1">
        <f t="shared" si="112"/>
        <v>0</v>
      </c>
      <c r="P1036" s="4">
        <f t="shared" si="113"/>
        <v>8342.3760000000002</v>
      </c>
      <c r="Q1036" s="4" t="str">
        <f t="shared" si="114"/>
        <v>-</v>
      </c>
      <c r="R1036" s="2"/>
      <c r="T1036" s="3">
        <f t="shared" si="115"/>
        <v>0</v>
      </c>
      <c r="U1036" s="3">
        <f t="shared" si="117"/>
        <v>1377.2577325595171</v>
      </c>
      <c r="V1036" s="3">
        <f t="shared" si="118"/>
        <v>1377.2577325595171</v>
      </c>
      <c r="X1036" s="3">
        <f t="shared" si="116"/>
        <v>23.459999999999997</v>
      </c>
    </row>
    <row r="1037" spans="1:24" x14ac:dyDescent="0.2">
      <c r="A1037">
        <v>100463</v>
      </c>
      <c r="B1037" t="s">
        <v>1126</v>
      </c>
      <c r="C1037" t="s">
        <v>1127</v>
      </c>
      <c r="D1037">
        <v>0</v>
      </c>
      <c r="E1037">
        <v>1021</v>
      </c>
      <c r="F1037" t="s">
        <v>300</v>
      </c>
      <c r="G1037" t="s">
        <v>136</v>
      </c>
      <c r="H1037">
        <v>1</v>
      </c>
      <c r="I1037">
        <v>2016</v>
      </c>
      <c r="J1037" s="1">
        <v>364500</v>
      </c>
      <c r="K1037" s="1">
        <v>0</v>
      </c>
      <c r="L1037" s="1">
        <v>364500</v>
      </c>
      <c r="M1037" s="1">
        <v>364500</v>
      </c>
      <c r="N1037" s="1">
        <v>364500</v>
      </c>
      <c r="O1037" s="1">
        <f t="shared" si="112"/>
        <v>0</v>
      </c>
      <c r="P1037" s="4">
        <f t="shared" si="113"/>
        <v>8551.17</v>
      </c>
      <c r="Q1037" s="4" t="str">
        <f t="shared" si="114"/>
        <v>-</v>
      </c>
      <c r="R1037" s="2"/>
      <c r="T1037" s="3">
        <f t="shared" si="115"/>
        <v>0</v>
      </c>
      <c r="U1037" s="3">
        <f t="shared" si="117"/>
        <v>1411.7279064059167</v>
      </c>
      <c r="V1037" s="3">
        <f t="shared" si="118"/>
        <v>1411.7279064059167</v>
      </c>
      <c r="X1037" s="3">
        <f t="shared" si="116"/>
        <v>23.46</v>
      </c>
    </row>
    <row r="1038" spans="1:24" x14ac:dyDescent="0.2">
      <c r="A1038">
        <v>100482</v>
      </c>
      <c r="B1038" t="s">
        <v>1130</v>
      </c>
      <c r="C1038" t="s">
        <v>1131</v>
      </c>
      <c r="D1038">
        <v>0</v>
      </c>
      <c r="E1038">
        <v>1021</v>
      </c>
      <c r="F1038" t="s">
        <v>300</v>
      </c>
      <c r="G1038" t="s">
        <v>136</v>
      </c>
      <c r="H1038">
        <v>1</v>
      </c>
      <c r="I1038">
        <v>2016</v>
      </c>
      <c r="J1038" s="1">
        <v>197100</v>
      </c>
      <c r="K1038" s="1">
        <v>0</v>
      </c>
      <c r="L1038" s="1">
        <v>197100</v>
      </c>
      <c r="M1038" s="1">
        <v>197100</v>
      </c>
      <c r="N1038" s="1">
        <v>197100</v>
      </c>
      <c r="O1038" s="1">
        <f t="shared" si="112"/>
        <v>0</v>
      </c>
      <c r="P1038" s="4">
        <f t="shared" si="113"/>
        <v>4623.9660000000003</v>
      </c>
      <c r="Q1038" s="4" t="str">
        <f t="shared" si="114"/>
        <v>-</v>
      </c>
      <c r="R1038" s="2"/>
      <c r="T1038" s="3">
        <f t="shared" si="115"/>
        <v>0</v>
      </c>
      <c r="U1038" s="3">
        <f t="shared" si="117"/>
        <v>763.37879383431039</v>
      </c>
      <c r="V1038" s="3">
        <f t="shared" si="118"/>
        <v>763.37879383431039</v>
      </c>
      <c r="X1038" s="3">
        <f t="shared" si="116"/>
        <v>23.46</v>
      </c>
    </row>
    <row r="1039" spans="1:24" x14ac:dyDescent="0.2">
      <c r="A1039">
        <v>100522</v>
      </c>
      <c r="B1039" t="s">
        <v>1134</v>
      </c>
      <c r="C1039" t="s">
        <v>1135</v>
      </c>
      <c r="D1039">
        <v>0</v>
      </c>
      <c r="E1039">
        <v>1021</v>
      </c>
      <c r="F1039" t="s">
        <v>300</v>
      </c>
      <c r="G1039" t="s">
        <v>136</v>
      </c>
      <c r="H1039">
        <v>1</v>
      </c>
      <c r="I1039">
        <v>2016</v>
      </c>
      <c r="J1039" s="1">
        <v>171300</v>
      </c>
      <c r="K1039" s="1">
        <v>0</v>
      </c>
      <c r="L1039" s="1">
        <v>171300</v>
      </c>
      <c r="M1039" s="1">
        <v>171300</v>
      </c>
      <c r="N1039" s="1">
        <v>171300</v>
      </c>
      <c r="O1039" s="1">
        <f t="shared" si="112"/>
        <v>0</v>
      </c>
      <c r="P1039" s="4">
        <f t="shared" si="113"/>
        <v>4018.6980000000003</v>
      </c>
      <c r="Q1039" s="4" t="str">
        <f t="shared" si="114"/>
        <v>-</v>
      </c>
      <c r="R1039" s="2"/>
      <c r="T1039" s="3">
        <f t="shared" si="115"/>
        <v>0</v>
      </c>
      <c r="U1039" s="3">
        <f t="shared" si="117"/>
        <v>663.4540202121633</v>
      </c>
      <c r="V1039" s="3">
        <f t="shared" si="118"/>
        <v>663.4540202121633</v>
      </c>
      <c r="X1039" s="3">
        <f t="shared" si="116"/>
        <v>23.46</v>
      </c>
    </row>
    <row r="1040" spans="1:24" x14ac:dyDescent="0.2">
      <c r="A1040">
        <v>100523</v>
      </c>
      <c r="B1040" t="s">
        <v>1136</v>
      </c>
      <c r="C1040" t="s">
        <v>1137</v>
      </c>
      <c r="D1040">
        <v>0</v>
      </c>
      <c r="E1040">
        <v>1021</v>
      </c>
      <c r="F1040" t="s">
        <v>300</v>
      </c>
      <c r="G1040" t="s">
        <v>136</v>
      </c>
      <c r="H1040">
        <v>1</v>
      </c>
      <c r="I1040">
        <v>2016</v>
      </c>
      <c r="J1040" s="1">
        <v>306200</v>
      </c>
      <c r="K1040" s="1">
        <v>0</v>
      </c>
      <c r="L1040" s="1">
        <v>306200</v>
      </c>
      <c r="M1040" s="1">
        <v>306200</v>
      </c>
      <c r="N1040" s="1">
        <v>306200</v>
      </c>
      <c r="O1040" s="1">
        <f t="shared" si="112"/>
        <v>0</v>
      </c>
      <c r="P1040" s="4">
        <f t="shared" si="113"/>
        <v>7183.4520000000002</v>
      </c>
      <c r="Q1040" s="4" t="str">
        <f t="shared" si="114"/>
        <v>-</v>
      </c>
      <c r="R1040" s="2"/>
      <c r="T1040" s="3">
        <f t="shared" si="115"/>
        <v>0</v>
      </c>
      <c r="U1040" s="3">
        <f t="shared" si="117"/>
        <v>1185.9289024457933</v>
      </c>
      <c r="V1040" s="3">
        <f t="shared" si="118"/>
        <v>1185.9289024457933</v>
      </c>
      <c r="X1040" s="3">
        <f t="shared" si="116"/>
        <v>23.46</v>
      </c>
    </row>
    <row r="1041" spans="1:24" x14ac:dyDescent="0.2">
      <c r="A1041">
        <v>100542</v>
      </c>
      <c r="B1041" t="s">
        <v>1244</v>
      </c>
      <c r="C1041" t="s">
        <v>1245</v>
      </c>
      <c r="D1041">
        <v>0</v>
      </c>
      <c r="E1041">
        <v>1021</v>
      </c>
      <c r="F1041" t="s">
        <v>300</v>
      </c>
      <c r="G1041" t="s">
        <v>136</v>
      </c>
      <c r="H1041">
        <v>1</v>
      </c>
      <c r="I1041">
        <v>2016</v>
      </c>
      <c r="J1041" s="1">
        <v>429200</v>
      </c>
      <c r="K1041" s="1">
        <v>0</v>
      </c>
      <c r="L1041" s="1">
        <v>429200</v>
      </c>
      <c r="M1041" s="1">
        <v>429200</v>
      </c>
      <c r="N1041" s="1">
        <v>429200</v>
      </c>
      <c r="O1041" s="1">
        <f t="shared" si="112"/>
        <v>0</v>
      </c>
      <c r="P1041" s="4">
        <f t="shared" si="113"/>
        <v>10069.031999999999</v>
      </c>
      <c r="Q1041" s="4" t="str">
        <f t="shared" si="114"/>
        <v>-</v>
      </c>
      <c r="R1041" s="2"/>
      <c r="T1041" s="3">
        <f t="shared" si="115"/>
        <v>0</v>
      </c>
      <c r="U1041" s="3">
        <f t="shared" si="117"/>
        <v>1662.3144511095181</v>
      </c>
      <c r="V1041" s="3">
        <f t="shared" si="118"/>
        <v>1662.3144511095181</v>
      </c>
      <c r="X1041" s="3">
        <f t="shared" si="116"/>
        <v>23.459999999999997</v>
      </c>
    </row>
    <row r="1042" spans="1:24" x14ac:dyDescent="0.2">
      <c r="A1042">
        <v>100543</v>
      </c>
      <c r="B1042" t="s">
        <v>1248</v>
      </c>
      <c r="C1042" t="s">
        <v>1249</v>
      </c>
      <c r="D1042">
        <v>0</v>
      </c>
      <c r="E1042">
        <v>1021</v>
      </c>
      <c r="F1042" t="s">
        <v>300</v>
      </c>
      <c r="G1042" t="s">
        <v>136</v>
      </c>
      <c r="H1042">
        <v>1</v>
      </c>
      <c r="I1042">
        <v>2016</v>
      </c>
      <c r="J1042" s="1">
        <v>496700</v>
      </c>
      <c r="K1042" s="1">
        <v>0</v>
      </c>
      <c r="L1042" s="1">
        <v>496700</v>
      </c>
      <c r="M1042" s="1">
        <v>496700</v>
      </c>
      <c r="N1042" s="1">
        <v>496700</v>
      </c>
      <c r="O1042" s="1">
        <f t="shared" si="112"/>
        <v>0</v>
      </c>
      <c r="P1042" s="4">
        <f t="shared" si="113"/>
        <v>11652.582</v>
      </c>
      <c r="Q1042" s="4" t="str">
        <f t="shared" si="114"/>
        <v>-</v>
      </c>
      <c r="R1042" s="2"/>
      <c r="T1042" s="3">
        <f t="shared" si="115"/>
        <v>0</v>
      </c>
      <c r="U1042" s="3">
        <f t="shared" si="117"/>
        <v>1923.7455448883916</v>
      </c>
      <c r="V1042" s="3">
        <f t="shared" si="118"/>
        <v>1923.7455448883916</v>
      </c>
      <c r="X1042" s="3">
        <f t="shared" si="116"/>
        <v>23.46</v>
      </c>
    </row>
    <row r="1043" spans="1:24" x14ac:dyDescent="0.2">
      <c r="A1043">
        <v>100562</v>
      </c>
      <c r="B1043" t="s">
        <v>1250</v>
      </c>
      <c r="C1043" t="s">
        <v>1251</v>
      </c>
      <c r="D1043">
        <v>0</v>
      </c>
      <c r="E1043">
        <v>1021</v>
      </c>
      <c r="F1043" t="s">
        <v>300</v>
      </c>
      <c r="G1043" t="s">
        <v>136</v>
      </c>
      <c r="H1043">
        <v>2</v>
      </c>
      <c r="I1043">
        <v>2016</v>
      </c>
      <c r="J1043" s="1">
        <v>393600</v>
      </c>
      <c r="K1043" s="1">
        <v>0</v>
      </c>
      <c r="L1043" s="1">
        <v>393600</v>
      </c>
      <c r="M1043" s="1">
        <v>393600</v>
      </c>
      <c r="N1043" s="1">
        <v>393600</v>
      </c>
      <c r="O1043" s="1">
        <f t="shared" si="112"/>
        <v>0</v>
      </c>
      <c r="P1043" s="4">
        <f t="shared" si="113"/>
        <v>9233.8560000000016</v>
      </c>
      <c r="Q1043" s="4" t="str">
        <f t="shared" si="114"/>
        <v>-</v>
      </c>
      <c r="R1043" s="2"/>
      <c r="T1043" s="3">
        <f t="shared" si="115"/>
        <v>0</v>
      </c>
      <c r="U1043" s="3">
        <f t="shared" si="117"/>
        <v>1524.4337557239198</v>
      </c>
      <c r="V1043" s="3">
        <f t="shared" si="118"/>
        <v>1524.4337557239198</v>
      </c>
      <c r="X1043" s="3">
        <f t="shared" si="116"/>
        <v>23.460000000000004</v>
      </c>
    </row>
    <row r="1044" spans="1:24" x14ac:dyDescent="0.2">
      <c r="A1044">
        <v>100563</v>
      </c>
      <c r="B1044" t="s">
        <v>1252</v>
      </c>
      <c r="C1044" t="s">
        <v>1253</v>
      </c>
      <c r="D1044">
        <v>0</v>
      </c>
      <c r="E1044">
        <v>1021</v>
      </c>
      <c r="F1044" t="s">
        <v>300</v>
      </c>
      <c r="G1044" t="s">
        <v>136</v>
      </c>
      <c r="H1044">
        <v>1</v>
      </c>
      <c r="I1044">
        <v>2016</v>
      </c>
      <c r="J1044" s="1">
        <v>313300</v>
      </c>
      <c r="K1044" s="1">
        <v>0</v>
      </c>
      <c r="L1044" s="1">
        <v>313300</v>
      </c>
      <c r="M1044" s="1">
        <v>313300</v>
      </c>
      <c r="N1044" s="1">
        <v>313300</v>
      </c>
      <c r="O1044" s="1">
        <f t="shared" si="112"/>
        <v>0</v>
      </c>
      <c r="P1044" s="4">
        <f t="shared" si="113"/>
        <v>7350.0180000000009</v>
      </c>
      <c r="Q1044" s="4" t="str">
        <f t="shared" si="114"/>
        <v>-</v>
      </c>
      <c r="R1044" s="2"/>
      <c r="T1044" s="3">
        <f t="shared" si="115"/>
        <v>0</v>
      </c>
      <c r="U1044" s="3">
        <f t="shared" si="117"/>
        <v>1213.4275804580898</v>
      </c>
      <c r="V1044" s="3">
        <f t="shared" si="118"/>
        <v>1213.4275804580898</v>
      </c>
      <c r="X1044" s="3">
        <f t="shared" si="116"/>
        <v>23.46</v>
      </c>
    </row>
    <row r="1045" spans="1:24" x14ac:dyDescent="0.2">
      <c r="A1045">
        <v>854</v>
      </c>
      <c r="B1045" t="s">
        <v>1288</v>
      </c>
      <c r="O1045" s="1">
        <f t="shared" si="112"/>
        <v>0</v>
      </c>
      <c r="P1045" s="4">
        <f t="shared" si="113"/>
        <v>0</v>
      </c>
      <c r="Q1045" s="4" t="str">
        <f t="shared" si="114"/>
        <v>-</v>
      </c>
      <c r="T1045" s="3">
        <f t="shared" si="115"/>
        <v>0</v>
      </c>
      <c r="U1045" s="3">
        <f t="shared" si="117"/>
        <v>0</v>
      </c>
      <c r="V1045" s="3">
        <f t="shared" si="118"/>
        <v>0</v>
      </c>
      <c r="X1045" s="3" t="e">
        <f t="shared" si="116"/>
        <v>#DIV/0!</v>
      </c>
    </row>
    <row r="1046" spans="1:24" x14ac:dyDescent="0.2">
      <c r="A1046">
        <v>1194</v>
      </c>
      <c r="B1046" t="s">
        <v>1780</v>
      </c>
      <c r="O1046" s="1">
        <f t="shared" si="112"/>
        <v>0</v>
      </c>
      <c r="P1046" s="4">
        <f t="shared" si="113"/>
        <v>0</v>
      </c>
      <c r="Q1046" s="4" t="str">
        <f t="shared" si="114"/>
        <v>-</v>
      </c>
      <c r="T1046" s="3">
        <f t="shared" si="115"/>
        <v>0</v>
      </c>
      <c r="U1046" s="3">
        <f t="shared" si="117"/>
        <v>0</v>
      </c>
      <c r="V1046" s="3">
        <f t="shared" si="118"/>
        <v>0</v>
      </c>
      <c r="X1046" s="3" t="e">
        <f t="shared" si="116"/>
        <v>#DIV/0!</v>
      </c>
    </row>
    <row r="1047" spans="1:24" x14ac:dyDescent="0.2">
      <c r="A1047">
        <v>1198</v>
      </c>
      <c r="B1047" t="s">
        <v>1785</v>
      </c>
      <c r="C1047" t="s">
        <v>1786</v>
      </c>
      <c r="D1047">
        <v>0</v>
      </c>
      <c r="E1047" t="s">
        <v>1787</v>
      </c>
      <c r="F1047" t="s">
        <v>1788</v>
      </c>
      <c r="G1047" t="s">
        <v>312</v>
      </c>
      <c r="H1047">
        <v>1</v>
      </c>
      <c r="I1047">
        <v>2016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f t="shared" si="112"/>
        <v>0</v>
      </c>
      <c r="P1047" s="4">
        <f t="shared" si="113"/>
        <v>0</v>
      </c>
      <c r="Q1047" s="4" t="str">
        <f t="shared" si="114"/>
        <v>-</v>
      </c>
      <c r="R1047" s="2"/>
      <c r="T1047" s="3">
        <f t="shared" si="115"/>
        <v>0</v>
      </c>
      <c r="U1047" s="3">
        <f t="shared" si="117"/>
        <v>0</v>
      </c>
      <c r="V1047" s="3">
        <f t="shared" si="118"/>
        <v>0</v>
      </c>
      <c r="X1047" s="3" t="e">
        <f t="shared" si="116"/>
        <v>#DIV/0!</v>
      </c>
    </row>
    <row r="1048" spans="1:24" x14ac:dyDescent="0.2">
      <c r="A1048">
        <v>102642</v>
      </c>
      <c r="B1048" t="s">
        <v>1882</v>
      </c>
      <c r="O1048" s="1">
        <f t="shared" si="112"/>
        <v>0</v>
      </c>
      <c r="P1048" s="4">
        <f t="shared" si="113"/>
        <v>0</v>
      </c>
      <c r="Q1048" s="4" t="str">
        <f t="shared" si="114"/>
        <v>-</v>
      </c>
      <c r="T1048" s="3">
        <f t="shared" si="115"/>
        <v>0</v>
      </c>
      <c r="U1048" s="3">
        <f t="shared" si="117"/>
        <v>0</v>
      </c>
      <c r="V1048" s="3">
        <f t="shared" si="118"/>
        <v>0</v>
      </c>
      <c r="X1048" s="3" t="e">
        <f t="shared" si="116"/>
        <v>#DIV/0!</v>
      </c>
    </row>
    <row r="1049" spans="1:24" x14ac:dyDescent="0.2">
      <c r="A1049">
        <v>102643</v>
      </c>
      <c r="B1049" t="s">
        <v>1883</v>
      </c>
      <c r="O1049" s="1">
        <f t="shared" si="112"/>
        <v>0</v>
      </c>
      <c r="P1049" s="4">
        <f t="shared" si="113"/>
        <v>0</v>
      </c>
      <c r="Q1049" s="4" t="str">
        <f t="shared" si="114"/>
        <v>-</v>
      </c>
      <c r="T1049" s="3">
        <f t="shared" si="115"/>
        <v>0</v>
      </c>
      <c r="U1049" s="3">
        <f t="shared" si="117"/>
        <v>0</v>
      </c>
      <c r="V1049" s="3">
        <f t="shared" si="118"/>
        <v>0</v>
      </c>
      <c r="X1049" s="3" t="e">
        <f t="shared" si="116"/>
        <v>#DIV/0!</v>
      </c>
    </row>
    <row r="1050" spans="1:24" x14ac:dyDescent="0.2">
      <c r="A1050">
        <v>100582</v>
      </c>
      <c r="B1050" t="s">
        <v>1900</v>
      </c>
      <c r="C1050" t="s">
        <v>1901</v>
      </c>
      <c r="D1050">
        <v>0</v>
      </c>
      <c r="E1050">
        <v>1021</v>
      </c>
      <c r="F1050" t="s">
        <v>300</v>
      </c>
      <c r="G1050" t="s">
        <v>136</v>
      </c>
      <c r="H1050">
        <v>1</v>
      </c>
      <c r="I1050">
        <v>2016</v>
      </c>
      <c r="J1050" s="1">
        <v>346100</v>
      </c>
      <c r="K1050" s="1">
        <v>0</v>
      </c>
      <c r="L1050" s="1">
        <v>346100</v>
      </c>
      <c r="M1050" s="1">
        <v>346100</v>
      </c>
      <c r="N1050" s="1">
        <v>346100</v>
      </c>
      <c r="O1050" s="1">
        <f t="shared" si="112"/>
        <v>0</v>
      </c>
      <c r="P1050" s="4">
        <f t="shared" si="113"/>
        <v>8119.5060000000012</v>
      </c>
      <c r="Q1050" s="4" t="str">
        <f t="shared" si="114"/>
        <v>-</v>
      </c>
      <c r="R1050" s="2"/>
      <c r="T1050" s="3">
        <f t="shared" si="115"/>
        <v>0</v>
      </c>
      <c r="U1050" s="3">
        <f t="shared" si="117"/>
        <v>1340.4637267684163</v>
      </c>
      <c r="V1050" s="3">
        <f t="shared" si="118"/>
        <v>1340.4637267684163</v>
      </c>
      <c r="X1050" s="3">
        <f t="shared" si="116"/>
        <v>23.46</v>
      </c>
    </row>
    <row r="1051" spans="1:24" x14ac:dyDescent="0.2">
      <c r="A1051">
        <v>100142</v>
      </c>
      <c r="B1051" t="s">
        <v>1904</v>
      </c>
      <c r="C1051" t="s">
        <v>1905</v>
      </c>
      <c r="D1051">
        <v>0</v>
      </c>
      <c r="E1051">
        <v>1021</v>
      </c>
      <c r="F1051" t="s">
        <v>300</v>
      </c>
      <c r="G1051" t="s">
        <v>136</v>
      </c>
      <c r="H1051">
        <v>1</v>
      </c>
      <c r="I1051">
        <v>2016</v>
      </c>
      <c r="J1051" s="1">
        <v>185200</v>
      </c>
      <c r="K1051" s="1">
        <v>0</v>
      </c>
      <c r="L1051" s="1">
        <v>185200</v>
      </c>
      <c r="M1051" s="1">
        <v>185200</v>
      </c>
      <c r="N1051" s="1">
        <v>185200</v>
      </c>
      <c r="O1051" s="1">
        <f t="shared" si="112"/>
        <v>0</v>
      </c>
      <c r="P1051" s="4">
        <f t="shared" si="113"/>
        <v>4344.7919999999995</v>
      </c>
      <c r="Q1051" s="4" t="str">
        <f t="shared" si="114"/>
        <v>-</v>
      </c>
      <c r="R1051" s="2"/>
      <c r="T1051" s="3">
        <f t="shared" si="115"/>
        <v>0</v>
      </c>
      <c r="U1051" s="3">
        <f t="shared" si="117"/>
        <v>717.28946026440531</v>
      </c>
      <c r="V1051" s="3">
        <f t="shared" si="118"/>
        <v>717.28946026440531</v>
      </c>
      <c r="X1051" s="3">
        <f t="shared" si="116"/>
        <v>23.459999999999997</v>
      </c>
    </row>
    <row r="1052" spans="1:24" x14ac:dyDescent="0.2">
      <c r="A1052">
        <v>100162</v>
      </c>
      <c r="B1052" t="s">
        <v>1906</v>
      </c>
      <c r="C1052" t="s">
        <v>1907</v>
      </c>
      <c r="D1052">
        <v>0</v>
      </c>
      <c r="E1052">
        <v>1021</v>
      </c>
      <c r="F1052" t="s">
        <v>300</v>
      </c>
      <c r="G1052" t="s">
        <v>136</v>
      </c>
      <c r="H1052">
        <v>1</v>
      </c>
      <c r="I1052">
        <v>2016</v>
      </c>
      <c r="J1052" s="1">
        <v>185200</v>
      </c>
      <c r="K1052" s="1">
        <v>0</v>
      </c>
      <c r="L1052" s="1">
        <v>185200</v>
      </c>
      <c r="M1052" s="1">
        <v>185200</v>
      </c>
      <c r="N1052" s="1">
        <v>185200</v>
      </c>
      <c r="O1052" s="1">
        <f t="shared" si="112"/>
        <v>0</v>
      </c>
      <c r="P1052" s="4">
        <f t="shared" si="113"/>
        <v>4344.7919999999995</v>
      </c>
      <c r="Q1052" s="4" t="str">
        <f t="shared" si="114"/>
        <v>-</v>
      </c>
      <c r="R1052" s="2"/>
      <c r="T1052" s="3">
        <f t="shared" si="115"/>
        <v>0</v>
      </c>
      <c r="U1052" s="3">
        <f t="shared" si="117"/>
        <v>717.28946026440531</v>
      </c>
      <c r="V1052" s="3">
        <f t="shared" si="118"/>
        <v>717.28946026440531</v>
      </c>
      <c r="X1052" s="3">
        <f t="shared" si="116"/>
        <v>23.459999999999997</v>
      </c>
    </row>
    <row r="1053" spans="1:24" x14ac:dyDescent="0.2">
      <c r="A1053">
        <v>100163</v>
      </c>
      <c r="B1053" t="s">
        <v>1908</v>
      </c>
      <c r="C1053" t="s">
        <v>1909</v>
      </c>
      <c r="D1053">
        <v>0</v>
      </c>
      <c r="E1053">
        <v>1021</v>
      </c>
      <c r="F1053" t="s">
        <v>300</v>
      </c>
      <c r="G1053" t="s">
        <v>136</v>
      </c>
      <c r="H1053">
        <v>1</v>
      </c>
      <c r="I1053">
        <v>2016</v>
      </c>
      <c r="J1053" s="1">
        <v>229300</v>
      </c>
      <c r="K1053" s="1">
        <v>0</v>
      </c>
      <c r="L1053" s="1">
        <v>229300</v>
      </c>
      <c r="M1053" s="1">
        <v>229300</v>
      </c>
      <c r="N1053" s="1">
        <v>229300</v>
      </c>
      <c r="O1053" s="1">
        <f t="shared" si="112"/>
        <v>0</v>
      </c>
      <c r="P1053" s="4">
        <f t="shared" si="113"/>
        <v>5379.3780000000006</v>
      </c>
      <c r="Q1053" s="4" t="str">
        <f t="shared" si="114"/>
        <v>-</v>
      </c>
      <c r="R1053" s="2"/>
      <c r="T1053" s="3">
        <f t="shared" si="115"/>
        <v>0</v>
      </c>
      <c r="U1053" s="3">
        <f t="shared" si="117"/>
        <v>888.091108199936</v>
      </c>
      <c r="V1053" s="3">
        <f t="shared" si="118"/>
        <v>888.091108199936</v>
      </c>
      <c r="X1053" s="3">
        <f t="shared" si="116"/>
        <v>23.46</v>
      </c>
    </row>
    <row r="1054" spans="1:24" x14ac:dyDescent="0.2">
      <c r="A1054">
        <v>100164</v>
      </c>
      <c r="B1054" t="s">
        <v>1910</v>
      </c>
      <c r="C1054" t="s">
        <v>1911</v>
      </c>
      <c r="D1054">
        <v>0</v>
      </c>
      <c r="E1054">
        <v>1021</v>
      </c>
      <c r="F1054" t="s">
        <v>300</v>
      </c>
      <c r="G1054" t="s">
        <v>136</v>
      </c>
      <c r="H1054">
        <v>1</v>
      </c>
      <c r="I1054">
        <v>2016</v>
      </c>
      <c r="J1054" s="1">
        <v>213500</v>
      </c>
      <c r="K1054" s="1">
        <v>0</v>
      </c>
      <c r="L1054" s="1">
        <v>213500</v>
      </c>
      <c r="M1054" s="1">
        <v>213500</v>
      </c>
      <c r="N1054" s="1">
        <v>213500</v>
      </c>
      <c r="O1054" s="1">
        <f t="shared" si="112"/>
        <v>0</v>
      </c>
      <c r="P1054" s="4">
        <f t="shared" si="113"/>
        <v>5008.71</v>
      </c>
      <c r="Q1054" s="4" t="str">
        <f t="shared" si="114"/>
        <v>-</v>
      </c>
      <c r="R1054" s="2"/>
      <c r="T1054" s="3">
        <f t="shared" si="115"/>
        <v>0</v>
      </c>
      <c r="U1054" s="3">
        <f t="shared" si="117"/>
        <v>826.89686698947378</v>
      </c>
      <c r="V1054" s="3">
        <f t="shared" si="118"/>
        <v>826.89686698947378</v>
      </c>
      <c r="X1054" s="3">
        <f t="shared" si="116"/>
        <v>23.46</v>
      </c>
    </row>
    <row r="1055" spans="1:24" x14ac:dyDescent="0.2">
      <c r="A1055">
        <v>100462</v>
      </c>
      <c r="B1055" t="s">
        <v>1916</v>
      </c>
      <c r="C1055" t="s">
        <v>1917</v>
      </c>
      <c r="D1055">
        <v>0</v>
      </c>
      <c r="E1055">
        <v>1021</v>
      </c>
      <c r="F1055" t="s">
        <v>300</v>
      </c>
      <c r="H1055">
        <v>1</v>
      </c>
      <c r="I1055">
        <v>2016</v>
      </c>
      <c r="J1055" s="1">
        <v>188700</v>
      </c>
      <c r="K1055" s="1">
        <v>0</v>
      </c>
      <c r="L1055" s="1">
        <v>188700</v>
      </c>
      <c r="M1055" s="1">
        <v>188700</v>
      </c>
      <c r="N1055" s="1">
        <v>188700</v>
      </c>
      <c r="O1055" s="1">
        <f t="shared" si="112"/>
        <v>0</v>
      </c>
      <c r="P1055" s="4">
        <f t="shared" si="113"/>
        <v>4426.902</v>
      </c>
      <c r="Q1055" s="4" t="str">
        <f t="shared" si="114"/>
        <v>-</v>
      </c>
      <c r="R1055" s="2"/>
      <c r="T1055" s="3">
        <f t="shared" si="115"/>
        <v>0</v>
      </c>
      <c r="U1055" s="3">
        <f t="shared" si="117"/>
        <v>730.84514660849504</v>
      </c>
      <c r="V1055" s="3">
        <f t="shared" si="118"/>
        <v>730.84514660849504</v>
      </c>
      <c r="X1055" s="3">
        <f t="shared" si="116"/>
        <v>23.46</v>
      </c>
    </row>
    <row r="1056" spans="1:24" x14ac:dyDescent="0.2">
      <c r="A1056">
        <v>100182</v>
      </c>
      <c r="B1056" t="s">
        <v>1932</v>
      </c>
      <c r="C1056" t="s">
        <v>1933</v>
      </c>
      <c r="D1056">
        <v>0</v>
      </c>
      <c r="E1056">
        <v>1021</v>
      </c>
      <c r="F1056" t="s">
        <v>300</v>
      </c>
      <c r="H1056">
        <v>1</v>
      </c>
      <c r="I1056">
        <v>2016</v>
      </c>
      <c r="J1056" s="1">
        <v>326100</v>
      </c>
      <c r="K1056" s="1">
        <v>0</v>
      </c>
      <c r="L1056" s="1">
        <v>326100</v>
      </c>
      <c r="M1056" s="1">
        <v>326100</v>
      </c>
      <c r="N1056" s="1">
        <v>326100</v>
      </c>
      <c r="O1056" s="1">
        <f t="shared" si="112"/>
        <v>0</v>
      </c>
      <c r="P1056" s="4">
        <f t="shared" si="113"/>
        <v>7650.3060000000005</v>
      </c>
      <c r="Q1056" s="4" t="str">
        <f t="shared" si="114"/>
        <v>-</v>
      </c>
      <c r="R1056" s="2"/>
      <c r="T1056" s="3">
        <f t="shared" si="115"/>
        <v>0</v>
      </c>
      <c r="U1056" s="3">
        <f t="shared" si="117"/>
        <v>1263.0026619450464</v>
      </c>
      <c r="V1056" s="3">
        <f t="shared" si="118"/>
        <v>1263.0026619450464</v>
      </c>
      <c r="X1056" s="3">
        <f t="shared" si="116"/>
        <v>23.46</v>
      </c>
    </row>
    <row r="1057" spans="1:24" x14ac:dyDescent="0.2">
      <c r="A1057">
        <v>55</v>
      </c>
      <c r="B1057" t="s">
        <v>1992</v>
      </c>
      <c r="C1057" t="s">
        <v>1993</v>
      </c>
      <c r="D1057">
        <v>0</v>
      </c>
      <c r="E1057">
        <v>1021</v>
      </c>
      <c r="F1057" t="s">
        <v>300</v>
      </c>
      <c r="G1057" t="s">
        <v>1994</v>
      </c>
      <c r="H1057">
        <v>1</v>
      </c>
      <c r="I1057">
        <v>2016</v>
      </c>
      <c r="J1057" s="1">
        <v>151200</v>
      </c>
      <c r="K1057" s="1">
        <v>0</v>
      </c>
      <c r="L1057" s="1">
        <v>151200</v>
      </c>
      <c r="M1057" s="1">
        <v>151200</v>
      </c>
      <c r="N1057" s="1">
        <v>151200</v>
      </c>
      <c r="O1057" s="1">
        <f t="shared" si="112"/>
        <v>0</v>
      </c>
      <c r="P1057" s="4">
        <f t="shared" si="113"/>
        <v>3547.152</v>
      </c>
      <c r="Q1057" s="4" t="str">
        <f t="shared" si="114"/>
        <v>-</v>
      </c>
      <c r="R1057" s="2"/>
      <c r="T1057" s="3">
        <f t="shared" si="115"/>
        <v>0</v>
      </c>
      <c r="U1057" s="3">
        <f t="shared" si="117"/>
        <v>585.60565006467652</v>
      </c>
      <c r="V1057" s="3">
        <f t="shared" si="118"/>
        <v>585.60565006467652</v>
      </c>
      <c r="X1057" s="3">
        <f t="shared" si="116"/>
        <v>23.46</v>
      </c>
    </row>
    <row r="1058" spans="1:24" x14ac:dyDescent="0.2">
      <c r="A1058">
        <v>117</v>
      </c>
      <c r="B1058" t="s">
        <v>2009</v>
      </c>
      <c r="C1058" t="s">
        <v>2010</v>
      </c>
      <c r="D1058">
        <v>0</v>
      </c>
      <c r="E1058" t="s">
        <v>2011</v>
      </c>
      <c r="F1058" t="s">
        <v>2012</v>
      </c>
      <c r="G1058" t="s">
        <v>17</v>
      </c>
      <c r="H1058">
        <v>2</v>
      </c>
      <c r="I1058">
        <v>2016</v>
      </c>
      <c r="J1058" s="1">
        <v>388500</v>
      </c>
      <c r="K1058" s="1">
        <v>0</v>
      </c>
      <c r="L1058" s="1">
        <v>388500</v>
      </c>
      <c r="M1058" s="1">
        <v>388500</v>
      </c>
      <c r="N1058" s="1">
        <v>388500</v>
      </c>
      <c r="O1058" s="1">
        <f t="shared" si="112"/>
        <v>0</v>
      </c>
      <c r="P1058" s="4">
        <f t="shared" si="113"/>
        <v>9114.2100000000009</v>
      </c>
      <c r="Q1058" s="4" t="str">
        <f t="shared" si="114"/>
        <v>-</v>
      </c>
      <c r="R1058" s="2"/>
      <c r="T1058" s="3">
        <f t="shared" si="115"/>
        <v>0</v>
      </c>
      <c r="U1058" s="3">
        <f t="shared" si="117"/>
        <v>1504.6811841939605</v>
      </c>
      <c r="V1058" s="3">
        <f t="shared" si="118"/>
        <v>1504.6811841939605</v>
      </c>
      <c r="X1058" s="3">
        <f t="shared" si="116"/>
        <v>23.46</v>
      </c>
    </row>
    <row r="1059" spans="1:24" x14ac:dyDescent="0.2">
      <c r="A1059">
        <v>51</v>
      </c>
      <c r="B1059" t="s">
        <v>2060</v>
      </c>
      <c r="C1059" t="s">
        <v>2061</v>
      </c>
      <c r="D1059">
        <v>0</v>
      </c>
      <c r="E1059">
        <v>1021</v>
      </c>
      <c r="F1059" t="s">
        <v>300</v>
      </c>
      <c r="G1059" t="s">
        <v>17</v>
      </c>
      <c r="H1059">
        <v>1</v>
      </c>
      <c r="I1059">
        <v>2016</v>
      </c>
      <c r="J1059" s="1">
        <v>144300</v>
      </c>
      <c r="K1059" s="1">
        <v>0</v>
      </c>
      <c r="L1059" s="1">
        <v>144300</v>
      </c>
      <c r="M1059" s="1">
        <v>144300</v>
      </c>
      <c r="N1059" s="1">
        <v>144300</v>
      </c>
      <c r="O1059" s="1">
        <f t="shared" si="112"/>
        <v>0</v>
      </c>
      <c r="P1059" s="4">
        <f t="shared" si="113"/>
        <v>3385.2780000000002</v>
      </c>
      <c r="Q1059" s="4" t="str">
        <f t="shared" si="114"/>
        <v>-</v>
      </c>
      <c r="R1059" s="2"/>
      <c r="T1059" s="3">
        <f t="shared" si="115"/>
        <v>0</v>
      </c>
      <c r="U1059" s="3">
        <f t="shared" si="117"/>
        <v>558.88158270061399</v>
      </c>
      <c r="V1059" s="3">
        <f t="shared" si="118"/>
        <v>558.88158270061399</v>
      </c>
      <c r="X1059" s="3">
        <f t="shared" si="116"/>
        <v>23.46</v>
      </c>
    </row>
    <row r="1060" spans="1:24" x14ac:dyDescent="0.2">
      <c r="A1060">
        <v>52</v>
      </c>
      <c r="B1060" t="s">
        <v>2062</v>
      </c>
      <c r="C1060" t="s">
        <v>2063</v>
      </c>
      <c r="D1060">
        <v>0</v>
      </c>
      <c r="E1060">
        <v>1021</v>
      </c>
      <c r="F1060" t="s">
        <v>300</v>
      </c>
      <c r="G1060" t="s">
        <v>17</v>
      </c>
      <c r="H1060">
        <v>1</v>
      </c>
      <c r="I1060">
        <v>2016</v>
      </c>
      <c r="J1060" s="1">
        <v>141100</v>
      </c>
      <c r="K1060" s="1">
        <v>0</v>
      </c>
      <c r="L1060" s="1">
        <v>141100</v>
      </c>
      <c r="M1060" s="1">
        <v>141100</v>
      </c>
      <c r="N1060" s="1">
        <v>141100</v>
      </c>
      <c r="O1060" s="1">
        <f t="shared" si="112"/>
        <v>0</v>
      </c>
      <c r="P1060" s="4">
        <f t="shared" si="113"/>
        <v>3310.2060000000001</v>
      </c>
      <c r="Q1060" s="4" t="str">
        <f t="shared" si="114"/>
        <v>-</v>
      </c>
      <c r="R1060" s="2"/>
      <c r="T1060" s="3">
        <f t="shared" si="115"/>
        <v>0</v>
      </c>
      <c r="U1060" s="3">
        <f t="shared" si="117"/>
        <v>546.48781232887472</v>
      </c>
      <c r="V1060" s="3">
        <f t="shared" si="118"/>
        <v>546.48781232887472</v>
      </c>
      <c r="X1060" s="3">
        <f t="shared" si="116"/>
        <v>23.46</v>
      </c>
    </row>
    <row r="1061" spans="1:24" x14ac:dyDescent="0.2">
      <c r="A1061">
        <v>53</v>
      </c>
      <c r="B1061" t="s">
        <v>2064</v>
      </c>
      <c r="C1061" t="s">
        <v>2065</v>
      </c>
      <c r="D1061">
        <v>0</v>
      </c>
      <c r="E1061">
        <v>1021</v>
      </c>
      <c r="F1061" t="s">
        <v>300</v>
      </c>
      <c r="G1061" t="s">
        <v>17</v>
      </c>
      <c r="H1061">
        <v>1</v>
      </c>
      <c r="I1061">
        <v>2016</v>
      </c>
      <c r="J1061" s="1">
        <v>162700</v>
      </c>
      <c r="K1061" s="1">
        <v>0</v>
      </c>
      <c r="L1061" s="1">
        <v>162700</v>
      </c>
      <c r="M1061" s="1">
        <v>162700</v>
      </c>
      <c r="N1061" s="1">
        <v>162700</v>
      </c>
      <c r="O1061" s="1">
        <f t="shared" si="112"/>
        <v>0</v>
      </c>
      <c r="P1061" s="4">
        <f t="shared" si="113"/>
        <v>3816.942</v>
      </c>
      <c r="Q1061" s="4" t="str">
        <f t="shared" si="114"/>
        <v>-</v>
      </c>
      <c r="R1061" s="2"/>
      <c r="T1061" s="3">
        <f t="shared" si="115"/>
        <v>0</v>
      </c>
      <c r="U1061" s="3">
        <f t="shared" si="117"/>
        <v>630.1457623381142</v>
      </c>
      <c r="V1061" s="3">
        <f t="shared" si="118"/>
        <v>630.1457623381142</v>
      </c>
      <c r="X1061" s="3">
        <f t="shared" si="116"/>
        <v>23.46</v>
      </c>
    </row>
    <row r="1062" spans="1:24" x14ac:dyDescent="0.2">
      <c r="A1062">
        <v>100583</v>
      </c>
      <c r="B1062" t="s">
        <v>2100</v>
      </c>
      <c r="C1062" t="s">
        <v>2101</v>
      </c>
      <c r="D1062">
        <v>0</v>
      </c>
      <c r="E1062" t="s">
        <v>342</v>
      </c>
      <c r="F1062" t="s">
        <v>343</v>
      </c>
      <c r="G1062" t="s">
        <v>136</v>
      </c>
      <c r="H1062">
        <v>4</v>
      </c>
      <c r="I1062">
        <v>2016</v>
      </c>
      <c r="J1062" s="1">
        <v>1690400</v>
      </c>
      <c r="K1062" s="1">
        <v>0</v>
      </c>
      <c r="L1062" s="1">
        <v>1690400</v>
      </c>
      <c r="M1062" s="1">
        <v>1690400</v>
      </c>
      <c r="N1062" s="1">
        <v>1690400</v>
      </c>
      <c r="O1062" s="1">
        <f t="shared" si="112"/>
        <v>0</v>
      </c>
      <c r="P1062" s="4">
        <f t="shared" si="113"/>
        <v>39656.784000000007</v>
      </c>
      <c r="Q1062" s="4" t="str">
        <f t="shared" si="114"/>
        <v>-</v>
      </c>
      <c r="R1062" s="2"/>
      <c r="T1062" s="3">
        <f t="shared" si="115"/>
        <v>0</v>
      </c>
      <c r="U1062" s="3">
        <f t="shared" si="117"/>
        <v>6547.0091988712247</v>
      </c>
      <c r="V1062" s="3">
        <f t="shared" si="118"/>
        <v>6547.0091988712247</v>
      </c>
      <c r="X1062" s="3">
        <f t="shared" si="116"/>
        <v>23.460000000000004</v>
      </c>
    </row>
    <row r="1063" spans="1:24" x14ac:dyDescent="0.2">
      <c r="A1063">
        <v>1075</v>
      </c>
      <c r="B1063" t="s">
        <v>2107</v>
      </c>
      <c r="P1063" s="4">
        <f t="shared" si="113"/>
        <v>0</v>
      </c>
      <c r="Q1063" s="4" t="str">
        <f t="shared" si="114"/>
        <v>-</v>
      </c>
      <c r="T1063" s="3">
        <f t="shared" si="115"/>
        <v>0</v>
      </c>
      <c r="U1063" s="3">
        <f t="shared" si="117"/>
        <v>0</v>
      </c>
      <c r="V1063" s="3">
        <f t="shared" si="118"/>
        <v>0</v>
      </c>
      <c r="X1063" s="3" t="e">
        <f t="shared" si="116"/>
        <v>#DIV/0!</v>
      </c>
    </row>
  </sheetData>
  <hyperlinks>
    <hyperlink ref="P5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23Sep2021-data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2021-09-23T18:05:27Z</dcterms:created>
  <dcterms:modified xsi:type="dcterms:W3CDTF">2021-09-30T19:14:39Z</dcterms:modified>
</cp:coreProperties>
</file>