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"/>
    </mc:Choice>
  </mc:AlternateContent>
  <xr:revisionPtr revIDLastSave="0" documentId="8_{3E149FE8-B8E8-8140-95EC-CCD0C94332EA}" xr6:coauthVersionLast="47" xr6:coauthVersionMax="47" xr10:uidLastSave="{00000000-0000-0000-0000-000000000000}"/>
  <bookViews>
    <workbookView xWindow="120" yWindow="460" windowWidth="25980" windowHeight="15140" xr2:uid="{00000000-000D-0000-FFFF-FFFF00000000}"/>
  </bookViews>
  <sheets>
    <sheet name="Lyme Zoning Permit 2016-2021" sheetId="2" r:id="rId1"/>
    <sheet name="Changelog" sheetId="3" r:id="rId2"/>
    <sheet name="RB_multi_Year (raw data-DAR)" sheetId="1" r:id="rId3"/>
  </sheets>
  <definedNames>
    <definedName name="RB_multi_Year" localSheetId="0">'Lyme Zoning Permit 2016-2021'!$A$1:$L$314</definedName>
    <definedName name="RB_multi_Year">'RB_multi_Year (raw data-DAR)'!$A$1:$I$314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0" i="2"/>
  <c r="G31" i="2"/>
  <c r="G32" i="2"/>
  <c r="G33" i="2"/>
  <c r="G34" i="2"/>
  <c r="G36" i="2"/>
  <c r="G37" i="2"/>
  <c r="G38" i="2"/>
  <c r="G39" i="2"/>
  <c r="G40" i="2"/>
  <c r="G41" i="2"/>
  <c r="G42" i="2"/>
  <c r="G43" i="2"/>
  <c r="G44" i="2"/>
  <c r="G45" i="2"/>
  <c r="G46" i="2"/>
  <c r="G48" i="2"/>
  <c r="G49" i="2"/>
  <c r="G50" i="2"/>
  <c r="G51" i="2"/>
  <c r="G52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9" i="2"/>
  <c r="G80" i="2"/>
  <c r="G81" i="2"/>
  <c r="G82" i="2"/>
  <c r="G83" i="2"/>
  <c r="G84" i="2"/>
  <c r="G85" i="2"/>
  <c r="G86" i="2"/>
  <c r="G87" i="2"/>
  <c r="G88" i="2"/>
  <c r="G89" i="2"/>
  <c r="G92" i="2"/>
  <c r="G93" i="2"/>
  <c r="G94" i="2"/>
  <c r="G95" i="2"/>
  <c r="G96" i="2"/>
  <c r="G97" i="2"/>
  <c r="G98" i="2"/>
  <c r="G99" i="2"/>
  <c r="G100" i="2"/>
  <c r="G101" i="2"/>
  <c r="G102" i="2"/>
  <c r="G105" i="2"/>
  <c r="G106" i="2"/>
  <c r="G107" i="2"/>
  <c r="G108" i="2"/>
  <c r="G109" i="2"/>
  <c r="G110" i="2"/>
  <c r="G111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62" i="2"/>
  <c r="G163" i="2"/>
  <c r="G164" i="2"/>
  <c r="G165" i="2"/>
  <c r="G166" i="2"/>
  <c r="G167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6" i="2"/>
  <c r="G207" i="2"/>
  <c r="G208" i="2"/>
  <c r="G209" i="2"/>
  <c r="G212" i="2"/>
  <c r="G213" i="2"/>
  <c r="G214" i="2"/>
  <c r="G215" i="2"/>
  <c r="G216" i="2"/>
  <c r="G217" i="2"/>
  <c r="G218" i="2"/>
  <c r="G219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1" i="2"/>
  <c r="G243" i="2"/>
  <c r="G244" i="2"/>
  <c r="G245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9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90" i="2"/>
  <c r="G291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10" i="2"/>
  <c r="G311" i="2"/>
  <c r="G312" i="2"/>
  <c r="G313" i="2"/>
  <c r="G314" i="2"/>
  <c r="G2" i="2"/>
  <c r="N321" i="2"/>
  <c r="N318" i="2"/>
  <c r="N317" i="2" l="1"/>
</calcChain>
</file>

<file path=xl/sharedStrings.xml><?xml version="1.0" encoding="utf-8"?>
<sst xmlns="http://schemas.openxmlformats.org/spreadsheetml/2006/main" count="3850" uniqueCount="1256">
  <si>
    <t>permit number</t>
  </si>
  <si>
    <t>Date applied</t>
  </si>
  <si>
    <t>Map</t>
  </si>
  <si>
    <t>Lot</t>
  </si>
  <si>
    <t>applicant</t>
  </si>
  <si>
    <t>description</t>
  </si>
  <si>
    <t>Date issued</t>
  </si>
  <si>
    <t>estimated cost</t>
  </si>
  <si>
    <t>Address</t>
  </si>
  <si>
    <t>2016-04</t>
  </si>
  <si>
    <t>201</t>
  </si>
  <si>
    <t>133</t>
  </si>
  <si>
    <t>Fred Clow</t>
  </si>
  <si>
    <t>Demo Existing Fire Damaged House</t>
  </si>
  <si>
    <t>49 HIGH ST</t>
  </si>
  <si>
    <t>408</t>
  </si>
  <si>
    <t>59</t>
  </si>
  <si>
    <t>Ray Clark</t>
  </si>
  <si>
    <t>Renewal of 2011-67  Renew of 2010-45 Demo existing structures, move house, rebuild barn</t>
  </si>
  <si>
    <t>70 ACORN HILL RD</t>
  </si>
  <si>
    <t>2016-09</t>
  </si>
  <si>
    <t>407</t>
  </si>
  <si>
    <t>48</t>
  </si>
  <si>
    <t>George Miscally</t>
  </si>
  <si>
    <t>Ground mount solar system</t>
  </si>
  <si>
    <t>18 NORTH THETFORD RD</t>
  </si>
  <si>
    <t>2016-10</t>
  </si>
  <si>
    <t>409</t>
  </si>
  <si>
    <t>40</t>
  </si>
  <si>
    <t>Elizabeth Kilmarx</t>
  </si>
  <si>
    <t>Remodel  Bathroom</t>
  </si>
  <si>
    <t>232 DORCHESTER RD</t>
  </si>
  <si>
    <t>2016-11</t>
  </si>
  <si>
    <t>31</t>
  </si>
  <si>
    <t>William Mudge</t>
  </si>
  <si>
    <t>New entry, mud room, office, master bedroom and bathroom.</t>
  </si>
  <si>
    <t>11 NORTH THETFORD RD</t>
  </si>
  <si>
    <t>2016-12</t>
  </si>
  <si>
    <t>19</t>
  </si>
  <si>
    <t>Victoria Lee Smith</t>
  </si>
  <si>
    <t>Roof mounted solar system</t>
  </si>
  <si>
    <t>26 MARKET ST</t>
  </si>
  <si>
    <t>2016-15</t>
  </si>
  <si>
    <t>402</t>
  </si>
  <si>
    <t>85</t>
  </si>
  <si>
    <t>Tugboat Conservation  ,LLC</t>
  </si>
  <si>
    <t>Demo Farmhouse</t>
  </si>
  <si>
    <t>100 RIVER RD</t>
  </si>
  <si>
    <t>2016-13</t>
  </si>
  <si>
    <t>29</t>
  </si>
  <si>
    <t>John A. Batsis</t>
  </si>
  <si>
    <t>Remove and replace siding,windows,doors,deck.</t>
  </si>
  <si>
    <t>218 DARTMOUTH COLLEGE HY</t>
  </si>
  <si>
    <t>2016-18</t>
  </si>
  <si>
    <t>405</t>
  </si>
  <si>
    <t>22.2</t>
  </si>
  <si>
    <t>Fred O. Stearns III</t>
  </si>
  <si>
    <t>8' X 8' Chicken coop</t>
  </si>
  <si>
    <t>608 RIVER RD</t>
  </si>
  <si>
    <t>2016-19</t>
  </si>
  <si>
    <t>413</t>
  </si>
  <si>
    <t>9</t>
  </si>
  <si>
    <t>Elizabeth S. Tamblyn</t>
  </si>
  <si>
    <t>Add  log home/remove trailer/ convert existing building to storage.</t>
  </si>
  <si>
    <t>210 GRAFTON TPK</t>
  </si>
  <si>
    <t>2016-14</t>
  </si>
  <si>
    <t>1</t>
  </si>
  <si>
    <t>Timothy S. Olsen</t>
  </si>
  <si>
    <t>Build 15' X 36' Shed</t>
  </si>
  <si>
    <t>16 BRITTON LN</t>
  </si>
  <si>
    <t>75</t>
  </si>
  <si>
    <t>Dowd Country Inn Partnership</t>
  </si>
  <si>
    <t>Renewal of 2015-13, 2014-07  Tavern addition as approved by the Planning Board.</t>
  </si>
  <si>
    <t>9 MAIN ST</t>
  </si>
  <si>
    <t>2016-22</t>
  </si>
  <si>
    <t>401</t>
  </si>
  <si>
    <t>13.2</t>
  </si>
  <si>
    <t>Norwich Technologies</t>
  </si>
  <si>
    <t>Roof Mounted Solar System</t>
  </si>
  <si>
    <t>20 PRESTON RD</t>
  </si>
  <si>
    <t>2016-17</t>
  </si>
  <si>
    <t>74</t>
  </si>
  <si>
    <t>Sean T. Ross</t>
  </si>
  <si>
    <t>12'  X 25' deck</t>
  </si>
  <si>
    <t>66 FRANKLIN HILL RD</t>
  </si>
  <si>
    <t>2016-29</t>
  </si>
  <si>
    <t>403</t>
  </si>
  <si>
    <t>8</t>
  </si>
  <si>
    <t>Joan G. Garipay</t>
  </si>
  <si>
    <t>Remove attached barn</t>
  </si>
  <si>
    <t>79 EAST THETFORD RD</t>
  </si>
  <si>
    <t>2016-27</t>
  </si>
  <si>
    <t>414</t>
  </si>
  <si>
    <t>26.1</t>
  </si>
  <si>
    <t>Eric K. Furstenberg</t>
  </si>
  <si>
    <t>5' X 12' open sided structrure.</t>
  </si>
  <si>
    <t>74 FLINT HILL RD</t>
  </si>
  <si>
    <t>2016-25</t>
  </si>
  <si>
    <t>67</t>
  </si>
  <si>
    <t>Katherine Perkins Piper</t>
  </si>
  <si>
    <t>26' X 10' Deck with roof</t>
  </si>
  <si>
    <t>68 ISAAC PERKINS RD</t>
  </si>
  <si>
    <t>2016-33</t>
  </si>
  <si>
    <t>43</t>
  </si>
  <si>
    <t>Richard A Ackerson  Trust</t>
  </si>
  <si>
    <t>Remodel kitchen and bath.</t>
  </si>
  <si>
    <t>401 DORCHESTER RD</t>
  </si>
  <si>
    <t>2016-34</t>
  </si>
  <si>
    <t>34</t>
  </si>
  <si>
    <t>John EE  McBride</t>
  </si>
  <si>
    <t>Renovate First Floor Bathroom.</t>
  </si>
  <si>
    <t>174 DARTMOUTH COLLEGE HY</t>
  </si>
  <si>
    <t>2016-39</t>
  </si>
  <si>
    <t>421</t>
  </si>
  <si>
    <t>4</t>
  </si>
  <si>
    <t>Thomas Owen</t>
  </si>
  <si>
    <t>Replace existing 12 X 16 shed and install dock.</t>
  </si>
  <si>
    <t>643 DORCHESTER RD</t>
  </si>
  <si>
    <t>2016-42</t>
  </si>
  <si>
    <t>36</t>
  </si>
  <si>
    <t>Elise A. Garrity</t>
  </si>
  <si>
    <t>Enlarge Front and Side decks,renovations</t>
  </si>
  <si>
    <t>142 GOOSE POND RD</t>
  </si>
  <si>
    <t>2016-44</t>
  </si>
  <si>
    <t>Paul M. Guyre</t>
  </si>
  <si>
    <t>6.6 KW ground mounted solar array</t>
  </si>
  <si>
    <t>310 DARTMOUTH COLLEGE HY</t>
  </si>
  <si>
    <t>2016-45</t>
  </si>
  <si>
    <t>22.1</t>
  </si>
  <si>
    <t>Remove  Barn</t>
  </si>
  <si>
    <t>610 RIVER RD</t>
  </si>
  <si>
    <t>2016-40</t>
  </si>
  <si>
    <t>Sven Jenks</t>
  </si>
  <si>
    <t>Accessory dwelling - mobile home/site work, new septic</t>
  </si>
  <si>
    <t>342 BAKER HILL RD</t>
  </si>
  <si>
    <t>2016-50</t>
  </si>
  <si>
    <t>39</t>
  </si>
  <si>
    <t>Timothy R. Cook</t>
  </si>
  <si>
    <t>New Barn/Shed</t>
  </si>
  <si>
    <t>772 RIVER RD</t>
  </si>
  <si>
    <t>2016-51</t>
  </si>
  <si>
    <t>14</t>
  </si>
  <si>
    <t>Benjamin Kilham</t>
  </si>
  <si>
    <t>Add 8' X 20 addition to sugar house and  8' X 10' pump house.</t>
  </si>
  <si>
    <t>172 GRAFTON TK</t>
  </si>
  <si>
    <t>2016-52</t>
  </si>
  <si>
    <t>54</t>
  </si>
  <si>
    <t>Lyme Congregational Church</t>
  </si>
  <si>
    <t>32' X 10' Addition</t>
  </si>
  <si>
    <t>21 UNION ST</t>
  </si>
  <si>
    <t>2016-53</t>
  </si>
  <si>
    <t>95</t>
  </si>
  <si>
    <t>Paul &amp; Judith Barker</t>
  </si>
  <si>
    <t>8' X 12' shed</t>
  </si>
  <si>
    <t>35 PINNACLE RD</t>
  </si>
  <si>
    <t>2016-54</t>
  </si>
  <si>
    <t>Christian Ufford</t>
  </si>
  <si>
    <t>Replace Retaining Wall.</t>
  </si>
  <si>
    <t>61 RIVER RD</t>
  </si>
  <si>
    <t>2016-56</t>
  </si>
  <si>
    <t>Kingland Farms  ,LLC</t>
  </si>
  <si>
    <t>Agricultural pond as per CLD Plans</t>
  </si>
  <si>
    <t>72 GOOSE POND RD</t>
  </si>
  <si>
    <t>2016-57</t>
  </si>
  <si>
    <t>63</t>
  </si>
  <si>
    <t>Don Elder</t>
  </si>
  <si>
    <t>Remove sugar house and shed</t>
  </si>
  <si>
    <t>67 ACORN HILL RD</t>
  </si>
  <si>
    <t>2016-48</t>
  </si>
  <si>
    <t>97</t>
  </si>
  <si>
    <t>Hoyt M. Alverson</t>
  </si>
  <si>
    <t>20' X 18' Car port.</t>
  </si>
  <si>
    <t>143 RIVER RD</t>
  </si>
  <si>
    <t>2016-55</t>
  </si>
  <si>
    <t>17</t>
  </si>
  <si>
    <t>John Mecchella</t>
  </si>
  <si>
    <t>New Single Family Home/Setic/Driveway</t>
  </si>
  <si>
    <t>60 DARTMOUTH COLLEGE HY</t>
  </si>
  <si>
    <t>2016-37</t>
  </si>
  <si>
    <t>22</t>
  </si>
  <si>
    <t>Tara Mcgovern</t>
  </si>
  <si>
    <t>8' X 12' shed.</t>
  </si>
  <si>
    <t>22 CANAAN LEDGE LN</t>
  </si>
  <si>
    <t>2016-62</t>
  </si>
  <si>
    <t>32</t>
  </si>
  <si>
    <t>Spafford  Ackerly</t>
  </si>
  <si>
    <t>New Septic</t>
  </si>
  <si>
    <t>307 DORCHESTER RD</t>
  </si>
  <si>
    <t>2016-49</t>
  </si>
  <si>
    <t>410</t>
  </si>
  <si>
    <t>61</t>
  </si>
  <si>
    <t>Denzil C. Stearns</t>
  </si>
  <si>
    <t>New shed</t>
  </si>
  <si>
    <t>183 GOOSE POND RD</t>
  </si>
  <si>
    <t>2016-63</t>
  </si>
  <si>
    <t>41</t>
  </si>
  <si>
    <t>Anthony H. Ryan</t>
  </si>
  <si>
    <t>Remove storage trailer/ replace garage-new 38 X 80 storage/shop</t>
  </si>
  <si>
    <t>393 DORCHESTER RD</t>
  </si>
  <si>
    <t>2016-67</t>
  </si>
  <si>
    <t>46.1</t>
  </si>
  <si>
    <t>Margaret E. Sheehan</t>
  </si>
  <si>
    <t>Finish shed Interior</t>
  </si>
  <si>
    <t>74 BLISS LN</t>
  </si>
  <si>
    <t>2016-68</t>
  </si>
  <si>
    <t>Thomas C. Heitzman</t>
  </si>
  <si>
    <t>Addition to shed</t>
  </si>
  <si>
    <t>1 CULVER HILL LN</t>
  </si>
  <si>
    <t>2016-69</t>
  </si>
  <si>
    <t>102.2</t>
  </si>
  <si>
    <t>10' X 10' Shed</t>
  </si>
  <si>
    <t>48 HIGH ST</t>
  </si>
  <si>
    <t>2016-70</t>
  </si>
  <si>
    <t>Addition to house/ New Garage</t>
  </si>
  <si>
    <t>2016-71</t>
  </si>
  <si>
    <t>15</t>
  </si>
  <si>
    <t>Niles P. Donegan</t>
  </si>
  <si>
    <t>19 MARKET ST</t>
  </si>
  <si>
    <t>2016-73</t>
  </si>
  <si>
    <t>11.11</t>
  </si>
  <si>
    <t>Marion E. Cass &amp; Stephen J. Doig</t>
  </si>
  <si>
    <t>Renewal of 2015-71  Renewal of 2014-96  Renewal of 2013-43  Workshop W/studio apt, driveway and septic and cistern</t>
  </si>
  <si>
    <t>75 FLINT HILL RD</t>
  </si>
  <si>
    <t>2016-75</t>
  </si>
  <si>
    <t>404</t>
  </si>
  <si>
    <t>12</t>
  </si>
  <si>
    <t>Michael S. Woodard</t>
  </si>
  <si>
    <t>24 X 36 Barn</t>
  </si>
  <si>
    <t>175 NORTH THETFORD RD</t>
  </si>
  <si>
    <t>55.1234</t>
  </si>
  <si>
    <t>Jolin Kish</t>
  </si>
  <si>
    <t>Remodel barn space, new bathrooms</t>
  </si>
  <si>
    <t>95 DARTMOUTH COLLEGE HY</t>
  </si>
  <si>
    <t>2016-76</t>
  </si>
  <si>
    <t>Richard H. Drew</t>
  </si>
  <si>
    <t>Renewal of 2015-72,2014-120, 2013-72, 2012-71,2011-105 Garage Addition</t>
  </si>
  <si>
    <t>667 RIVER RD</t>
  </si>
  <si>
    <t>2016-77</t>
  </si>
  <si>
    <t>106</t>
  </si>
  <si>
    <t>Richard A. Jeffrey</t>
  </si>
  <si>
    <t>Renewal of 2015-68 Replace shed with new, using same footprint.</t>
  </si>
  <si>
    <t>153 PINNACLE RD</t>
  </si>
  <si>
    <t>2016-80</t>
  </si>
  <si>
    <t>35</t>
  </si>
  <si>
    <t>Kurt Boland</t>
  </si>
  <si>
    <t>Add bathroom above garage</t>
  </si>
  <si>
    <t>711 RIVER RD</t>
  </si>
  <si>
    <t>2016-59</t>
  </si>
  <si>
    <t>William F. Mudge</t>
  </si>
  <si>
    <t>Barn removations</t>
  </si>
  <si>
    <t>2017-02</t>
  </si>
  <si>
    <t>25</t>
  </si>
  <si>
    <t>Arc Mechanical Contractors</t>
  </si>
  <si>
    <t>Replace boiler, replace burner and controls on second</t>
  </si>
  <si>
    <t>16 ORFORD RD</t>
  </si>
  <si>
    <t>2016-79</t>
  </si>
  <si>
    <t>101</t>
  </si>
  <si>
    <t>Philip Kinsler</t>
  </si>
  <si>
    <t>Replace septic system</t>
  </si>
  <si>
    <t>161 RIVER RD</t>
  </si>
  <si>
    <t>2017-07</t>
  </si>
  <si>
    <t>90</t>
  </si>
  <si>
    <t>David F. Allen</t>
  </si>
  <si>
    <t>Remove fire damaged structure.</t>
  </si>
  <si>
    <t>1 PINNACLE RD</t>
  </si>
  <si>
    <t>2017-06</t>
  </si>
  <si>
    <t>13</t>
  </si>
  <si>
    <t>David O. Kahn</t>
  </si>
  <si>
    <t>12' X 24' Garage Addition</t>
  </si>
  <si>
    <t>80 POUT POND LN</t>
  </si>
  <si>
    <t>2017-08</t>
  </si>
  <si>
    <t>118</t>
  </si>
  <si>
    <t>Philip Harrison</t>
  </si>
  <si>
    <t>Ground Mounted Solar System.</t>
  </si>
  <si>
    <t>85 HIGHBRIDGE RD</t>
  </si>
  <si>
    <t>2017-09</t>
  </si>
  <si>
    <t>104</t>
  </si>
  <si>
    <t>Peter J. Mclaughlin</t>
  </si>
  <si>
    <t>261 RIVER RD</t>
  </si>
  <si>
    <t>2017-12</t>
  </si>
  <si>
    <t>7</t>
  </si>
  <si>
    <t>Bennett S. May</t>
  </si>
  <si>
    <t>Ground Mounted Solar System</t>
  </si>
  <si>
    <t>105 NORTH THETFORD RD</t>
  </si>
  <si>
    <t>2017-13</t>
  </si>
  <si>
    <t>Kathleen Jenks</t>
  </si>
  <si>
    <t>10' X 12' green house</t>
  </si>
  <si>
    <t>2017-16</t>
  </si>
  <si>
    <t>3</t>
  </si>
  <si>
    <t>Fiona Kling</t>
  </si>
  <si>
    <t>Replace Windows with door, add 12' X 17' concrete patio.</t>
  </si>
  <si>
    <t>30 PRESTON RD</t>
  </si>
  <si>
    <t>2017-17</t>
  </si>
  <si>
    <t>Srimalai Nichols</t>
  </si>
  <si>
    <t>16' X 20' Shed.</t>
  </si>
  <si>
    <t>166 DARTMOUTH COLLEGE HY</t>
  </si>
  <si>
    <t>2017-21</t>
  </si>
  <si>
    <t>71</t>
  </si>
  <si>
    <t>John Stadler</t>
  </si>
  <si>
    <t>Finish Garage Interior</t>
  </si>
  <si>
    <t>264 RIVER RD</t>
  </si>
  <si>
    <t>2017-03</t>
  </si>
  <si>
    <t>James Black/ Flora Krivak-Tetley</t>
  </si>
  <si>
    <t>16' X 16' studio additon.</t>
  </si>
  <si>
    <t>234 DARTMOUTH COLLEGE HY</t>
  </si>
  <si>
    <t>2017-11</t>
  </si>
  <si>
    <t>Replace Fire Damaged House</t>
  </si>
  <si>
    <t>2017-19</t>
  </si>
  <si>
    <t>James Ricker</t>
  </si>
  <si>
    <t>New House w/ Attached Garge, Driveway, and Septic</t>
  </si>
  <si>
    <t>2017-22</t>
  </si>
  <si>
    <t>42</t>
  </si>
  <si>
    <t>Peter Hutchins</t>
  </si>
  <si>
    <t>Interior Demo/ Removal of siding</t>
  </si>
  <si>
    <t>36 GOOSE POND RD</t>
  </si>
  <si>
    <t>2017-24</t>
  </si>
  <si>
    <t>18</t>
  </si>
  <si>
    <t>Justin Matheson</t>
  </si>
  <si>
    <t>Replace Existing Ell</t>
  </si>
  <si>
    <t>30 MARKET ST</t>
  </si>
  <si>
    <t>2017-27</t>
  </si>
  <si>
    <t>55.701</t>
  </si>
  <si>
    <t>Randall T. Mudge</t>
  </si>
  <si>
    <t>Remove wall/ replace carpet with pine floor.</t>
  </si>
  <si>
    <t>85 DARTMOUTH COLLEGE HY #7010</t>
  </si>
  <si>
    <t>2017-26</t>
  </si>
  <si>
    <t>Brian C. Spence</t>
  </si>
  <si>
    <t>New foundation under existing barn.</t>
  </si>
  <si>
    <t>30 CITADEL LN</t>
  </si>
  <si>
    <t>2017-31</t>
  </si>
  <si>
    <t>Anne G. Davis</t>
  </si>
  <si>
    <t>10 X 12' shed with a  5' over hang.</t>
  </si>
  <si>
    <t>19 CLOVER MILL LN</t>
  </si>
  <si>
    <t>2017-32</t>
  </si>
  <si>
    <t>50</t>
  </si>
  <si>
    <t>Andrew Owen Crockett</t>
  </si>
  <si>
    <t>Ground Mounted Solar Array</t>
  </si>
  <si>
    <t>78 NORTH THETFORD RD</t>
  </si>
  <si>
    <t>2017-35</t>
  </si>
  <si>
    <t>415</t>
  </si>
  <si>
    <t>Richard G. Jones</t>
  </si>
  <si>
    <t>New Standing Seam Roof</t>
  </si>
  <si>
    <t>73 POUT POND LN</t>
  </si>
  <si>
    <t>2017-36</t>
  </si>
  <si>
    <t>Wayne P. Bates</t>
  </si>
  <si>
    <t>Replace Shingle Roof.</t>
  </si>
  <si>
    <t>311 RIVER RD</t>
  </si>
  <si>
    <t>2017-37</t>
  </si>
  <si>
    <t>Wood Boiler on Concrete Pad.</t>
  </si>
  <si>
    <t>2017-14</t>
  </si>
  <si>
    <t>Robert E. Sanborn</t>
  </si>
  <si>
    <t>Add roof to 12' X 18 foot deck.</t>
  </si>
  <si>
    <t>215 DORCHESTER RD</t>
  </si>
  <si>
    <t>2017-40</t>
  </si>
  <si>
    <t>417</t>
  </si>
  <si>
    <t>6.2</t>
  </si>
  <si>
    <t>Helen D. Skelly</t>
  </si>
  <si>
    <t>Wildlife Pond</t>
  </si>
  <si>
    <t>100 ORFORDVILLE RD</t>
  </si>
  <si>
    <t>2017-25</t>
  </si>
  <si>
    <t>James V. Kelsey</t>
  </si>
  <si>
    <t>New 24 X 32 Tractor shed</t>
  </si>
  <si>
    <t>2017-43</t>
  </si>
  <si>
    <t>124</t>
  </si>
  <si>
    <t>Toby Bartles</t>
  </si>
  <si>
    <t>Replace deck with a patio.</t>
  </si>
  <si>
    <t>6 SPRING HILL LN</t>
  </si>
  <si>
    <t>2017-33</t>
  </si>
  <si>
    <t>1.2</t>
  </si>
  <si>
    <t>Paul Biebel</t>
  </si>
  <si>
    <t>New residence</t>
  </si>
  <si>
    <t>89 WASHBURN HILL RD</t>
  </si>
  <si>
    <t>2017-45</t>
  </si>
  <si>
    <t>Renewal of 2016-39  Replace existing 12 X 16 shed and install dock.</t>
  </si>
  <si>
    <t>2017-38</t>
  </si>
  <si>
    <t>46</t>
  </si>
  <si>
    <t>Arron Rich</t>
  </si>
  <si>
    <t>3 sided Shed extension</t>
  </si>
  <si>
    <t>80 BRECK HILL RD</t>
  </si>
  <si>
    <t>2017-47</t>
  </si>
  <si>
    <t>John T. Chew</t>
  </si>
  <si>
    <t>24' X 40' Barn</t>
  </si>
  <si>
    <t>7 GREGORY RD</t>
  </si>
  <si>
    <t>2017-50</t>
  </si>
  <si>
    <t>Add deck, enclosed stairs,interior Renovations, new roof.</t>
  </si>
  <si>
    <t>2017-52</t>
  </si>
  <si>
    <t>134</t>
  </si>
  <si>
    <t>Christopher Brian</t>
  </si>
  <si>
    <t>New home, Septic and garage.</t>
  </si>
  <si>
    <t>51 HIGH ST</t>
  </si>
  <si>
    <t>2017-55</t>
  </si>
  <si>
    <t>20</t>
  </si>
  <si>
    <t>Alethea E. Young</t>
  </si>
  <si>
    <t>New Septic System</t>
  </si>
  <si>
    <t>429 RIVER RD</t>
  </si>
  <si>
    <t>2017-56</t>
  </si>
  <si>
    <t>60</t>
  </si>
  <si>
    <t>Bruce H. King</t>
  </si>
  <si>
    <t>20' X 8' Storage Building</t>
  </si>
  <si>
    <t>21 WILMOTT WY</t>
  </si>
  <si>
    <t>2017-58</t>
  </si>
  <si>
    <t>141</t>
  </si>
  <si>
    <t>Richard E. Brown</t>
  </si>
  <si>
    <t>84 ORFORD RD</t>
  </si>
  <si>
    <t>2017-57</t>
  </si>
  <si>
    <t>77</t>
  </si>
  <si>
    <t>William F. Malcolm Jr  Trustee</t>
  </si>
  <si>
    <t>Ground Mounted PV Tracker</t>
  </si>
  <si>
    <t>6 ISAAC PERKINS RD</t>
  </si>
  <si>
    <t>2017-05</t>
  </si>
  <si>
    <t>Michael C  Whitman</t>
  </si>
  <si>
    <t>Replacement septic</t>
  </si>
  <si>
    <t>20 ACORN HILL RD</t>
  </si>
  <si>
    <t>2017-59</t>
  </si>
  <si>
    <t>Vincent Berk-Deidre Willies</t>
  </si>
  <si>
    <t>Two pedestal mounted PV trackers</t>
  </si>
  <si>
    <t>2017-23</t>
  </si>
  <si>
    <t>55.123</t>
  </si>
  <si>
    <t>Crossroads Academy</t>
  </si>
  <si>
    <t>Outdoor Class Room</t>
  </si>
  <si>
    <t>95 DARTMOUTH COLLEGE HY #1234</t>
  </si>
  <si>
    <t>2017-61</t>
  </si>
  <si>
    <t>Agnew Enterprises, Inc.</t>
  </si>
  <si>
    <t>Entry Canopy (20' X 24')</t>
  </si>
  <si>
    <t>65 PINNACLE RD</t>
  </si>
  <si>
    <t>2017-60</t>
  </si>
  <si>
    <t>45</t>
  </si>
  <si>
    <t>James Komarmi</t>
  </si>
  <si>
    <t>Replace North wall sideing and sheathing, add insulation and electrical.</t>
  </si>
  <si>
    <t>24 UNION ST</t>
  </si>
  <si>
    <t>2017-62</t>
  </si>
  <si>
    <t>Al Michalovic, Cranberry Homes LLC</t>
  </si>
  <si>
    <t>382 sq ft porch</t>
  </si>
  <si>
    <t>2017-54</t>
  </si>
  <si>
    <t>64.2</t>
  </si>
  <si>
    <t>Bret. Ryan</t>
  </si>
  <si>
    <t>New Garage, mudroom and finish basement</t>
  </si>
  <si>
    <t>77 ACORN HILL RD</t>
  </si>
  <si>
    <t>2017-63</t>
  </si>
  <si>
    <t>Solarcity</t>
  </si>
  <si>
    <t>EV Home Charging Station.</t>
  </si>
  <si>
    <t>180 DORCHESTER RD</t>
  </si>
  <si>
    <t>Kingland Farms ,LLC</t>
  </si>
  <si>
    <t>Renewal of 2016-56  Agricultural pond as per CLD Plans</t>
  </si>
  <si>
    <t>2017-67</t>
  </si>
  <si>
    <t>Renewal of 2016-77  Renewal of 2015-68 Replace shed with new, using same footprint.</t>
  </si>
  <si>
    <t>2017-65</t>
  </si>
  <si>
    <t>37.100</t>
  </si>
  <si>
    <t>Mary Callahan</t>
  </si>
  <si>
    <t>New House,Septic, Shed and Driveway</t>
  </si>
  <si>
    <t>3 PRESTON RD</t>
  </si>
  <si>
    <t>2017-66</t>
  </si>
  <si>
    <t>Arend Tensen</t>
  </si>
  <si>
    <t>68 X 120 Cattle Barn</t>
  </si>
  <si>
    <t>18 EAST THETFORD RD</t>
  </si>
  <si>
    <t>2017-69</t>
  </si>
  <si>
    <t>58</t>
  </si>
  <si>
    <t>Dartmouth College  Trustees</t>
  </si>
  <si>
    <t>New Well</t>
  </si>
  <si>
    <t>39 GRAFTON TK (TAXABLE)</t>
  </si>
  <si>
    <t>2017-71</t>
  </si>
  <si>
    <t>26.2</t>
  </si>
  <si>
    <t>Addition and renovation of the existing garage apartment.</t>
  </si>
  <si>
    <t>66 FLINT HILL RD</t>
  </si>
  <si>
    <t>2017-77</t>
  </si>
  <si>
    <t>Marion E &amp; Doig, Sj  Cass Trust</t>
  </si>
  <si>
    <t>Renewal of 2016-73 Workshopw/studio apt, Driveway, septic,cistern</t>
  </si>
  <si>
    <t>2018-01</t>
  </si>
  <si>
    <t>406</t>
  </si>
  <si>
    <t>21</t>
  </si>
  <si>
    <t>Morton Russ Bailey</t>
  </si>
  <si>
    <t>Add two walls to close off existing  back porch.</t>
  </si>
  <si>
    <t>302 ORFORD RD</t>
  </si>
  <si>
    <t>2017-72</t>
  </si>
  <si>
    <t>Bruce W. Hammond</t>
  </si>
  <si>
    <t>Tractor Canopy. Hoop house, Hoophouse attached to shop.</t>
  </si>
  <si>
    <t>31 BLISS LN</t>
  </si>
  <si>
    <t>2018-02</t>
  </si>
  <si>
    <t>30</t>
  </si>
  <si>
    <t>Dan Lambert</t>
  </si>
  <si>
    <t>Sign Permit</t>
  </si>
  <si>
    <t>16 ON THE COMMON</t>
  </si>
  <si>
    <t>2018-03</t>
  </si>
  <si>
    <t>74.2</t>
  </si>
  <si>
    <t>Nicholas Ashooh</t>
  </si>
  <si>
    <t>Finish Basement Living Space</t>
  </si>
  <si>
    <t>230 RIVER RD</t>
  </si>
  <si>
    <t>2018-08</t>
  </si>
  <si>
    <t>Tom Jellison</t>
  </si>
  <si>
    <t>Add Family Room,bathroom in basement. Add tool storage and shelving in garage.</t>
  </si>
  <si>
    <t>668 RIVER RD</t>
  </si>
  <si>
    <t>2018-11</t>
  </si>
  <si>
    <t>53.1</t>
  </si>
  <si>
    <t>Holt's ledge ,LLC</t>
  </si>
  <si>
    <t>Renewal of 2015-50  Replace Commercial garage and shop with new commercial buildings. Changing locations to make more conforming.</t>
  </si>
  <si>
    <t>65 DARTMOUTH COLLEGE HY</t>
  </si>
  <si>
    <t>2018-12</t>
  </si>
  <si>
    <t>44</t>
  </si>
  <si>
    <t>Joan O'donnell</t>
  </si>
  <si>
    <t>New Metal Roof</t>
  </si>
  <si>
    <t>108 NORTH THETFORD RD</t>
  </si>
  <si>
    <t>2018-06</t>
  </si>
  <si>
    <t>11</t>
  </si>
  <si>
    <t>Matthew W. Brown</t>
  </si>
  <si>
    <t>Renovate Existing Shed.</t>
  </si>
  <si>
    <t>23 WASHBURN HILL RD</t>
  </si>
  <si>
    <t>2018-13</t>
  </si>
  <si>
    <t>33</t>
  </si>
  <si>
    <t>Tom Morrissey</t>
  </si>
  <si>
    <t>Replace existing residence, repair driveway</t>
  </si>
  <si>
    <t>180 DARTMOUTH COLLEGE HY</t>
  </si>
  <si>
    <t>2018-07</t>
  </si>
  <si>
    <t>New House. Attached to current garage/shop. Attach to septic.</t>
  </si>
  <si>
    <t>2018-17</t>
  </si>
  <si>
    <t>Henry Christian Stokes</t>
  </si>
  <si>
    <t>12' X 46' deck with 12' X 16' X 16' roofed screened structure on deck</t>
  </si>
  <si>
    <t>148 GOOSE POND RD</t>
  </si>
  <si>
    <t>2018-10</t>
  </si>
  <si>
    <t>Paul Mayo</t>
  </si>
  <si>
    <t>45 DORCHESTER RD</t>
  </si>
  <si>
    <t>2018-15</t>
  </si>
  <si>
    <t>Remove and replace 8 defective skyights/windows, add 3 dormers</t>
  </si>
  <si>
    <t>2018-14</t>
  </si>
  <si>
    <t>2</t>
  </si>
  <si>
    <t>William N. Murphy</t>
  </si>
  <si>
    <t>Enclosed Front Porch</t>
  </si>
  <si>
    <t>40 PRESTON RD</t>
  </si>
  <si>
    <t>2018-19</t>
  </si>
  <si>
    <t>Dartmouth Outing Club Attn: Rory  Gawler</t>
  </si>
  <si>
    <t>New Deck on Nunnemacher Cabin.</t>
  </si>
  <si>
    <t>40 GRAFTON TK (TAXABLE)</t>
  </si>
  <si>
    <t>2018-22</t>
  </si>
  <si>
    <t>Close in 12 X 24 porch/add roof</t>
  </si>
  <si>
    <t>2018-24</t>
  </si>
  <si>
    <t>Frase Electric, LLC</t>
  </si>
  <si>
    <t>8 ACORN HILL RD</t>
  </si>
  <si>
    <t>2018-21</t>
  </si>
  <si>
    <t>Brian Betournay</t>
  </si>
  <si>
    <t>8' X 20' Lean to on rear of garage.</t>
  </si>
  <si>
    <t>79 WHIPPLE HILL RD</t>
  </si>
  <si>
    <t>2018-20</t>
  </si>
  <si>
    <t>57.4</t>
  </si>
  <si>
    <t>Gregory Smith</t>
  </si>
  <si>
    <t>Additions to barn,New entry for apt, structural improvements</t>
  </si>
  <si>
    <t>160 ACORN HILL RD</t>
  </si>
  <si>
    <t>2018-25</t>
  </si>
  <si>
    <t>Tugboat Conservation ,LLC</t>
  </si>
  <si>
    <t>Replace existing barn</t>
  </si>
  <si>
    <t>2018-26</t>
  </si>
  <si>
    <t>66</t>
  </si>
  <si>
    <t>Colin A. Farr</t>
  </si>
  <si>
    <t>New 10' X 14' storage shed.</t>
  </si>
  <si>
    <t>6 WILMOTT WY</t>
  </si>
  <si>
    <t>2018-29</t>
  </si>
  <si>
    <t>Thomas B. Gamble</t>
  </si>
  <si>
    <t>Replacement Septic</t>
  </si>
  <si>
    <t>111 WHIPPLE HILL RD</t>
  </si>
  <si>
    <t>2018-31</t>
  </si>
  <si>
    <t>Roof over deck / Remove lean to</t>
  </si>
  <si>
    <t>2018-27</t>
  </si>
  <si>
    <t>69</t>
  </si>
  <si>
    <t>John M. Elliott</t>
  </si>
  <si>
    <t>Construct Office Space</t>
  </si>
  <si>
    <t>2 EAST THETFORD RD</t>
  </si>
  <si>
    <t>2018-32</t>
  </si>
  <si>
    <t>Convert residence to 4 units / improvements to shop parking area</t>
  </si>
  <si>
    <t>2018-36</t>
  </si>
  <si>
    <t>129</t>
  </si>
  <si>
    <t>Paul R. Atkins</t>
  </si>
  <si>
    <t>Remove 12' X 15' shed</t>
  </si>
  <si>
    <t>35 HIGH ST</t>
  </si>
  <si>
    <t>2018-38</t>
  </si>
  <si>
    <t>8'  X 20' lean-to attached to garage.</t>
  </si>
  <si>
    <t>2018-35</t>
  </si>
  <si>
    <t>Jfk Rentals ,LLC</t>
  </si>
  <si>
    <t>Replace House</t>
  </si>
  <si>
    <t>2018-43</t>
  </si>
  <si>
    <t>2018-40</t>
  </si>
  <si>
    <t>80.10</t>
  </si>
  <si>
    <t>Stephanie B. Reininger  Trust</t>
  </si>
  <si>
    <t>25 PLEASANT ST</t>
  </si>
  <si>
    <t>2018-41</t>
  </si>
  <si>
    <t>Charles and Linda Sawyer</t>
  </si>
  <si>
    <t>Renovations</t>
  </si>
  <si>
    <t>133 BRECK HILL RD</t>
  </si>
  <si>
    <t>2018-42</t>
  </si>
  <si>
    <t>Complete Demolition Service LLC</t>
  </si>
  <si>
    <t>Demo and clean-up of burned horse barn and mud room.</t>
  </si>
  <si>
    <t>7 HAMILTON LN</t>
  </si>
  <si>
    <t>2018-47</t>
  </si>
  <si>
    <t>1.1</t>
  </si>
  <si>
    <t>Daniel R. Bailey</t>
  </si>
  <si>
    <t>Replacement Turkey Shelter.</t>
  </si>
  <si>
    <t>294 DARTMOUTH COLLEGE HY</t>
  </si>
  <si>
    <t>2018-39</t>
  </si>
  <si>
    <t>Thomas D. Green</t>
  </si>
  <si>
    <t>Build new 12' X 12' Screen House</t>
  </si>
  <si>
    <t>328 ORFORD RD</t>
  </si>
  <si>
    <t>2018-49</t>
  </si>
  <si>
    <t>70.2</t>
  </si>
  <si>
    <t>Housewright Construction</t>
  </si>
  <si>
    <t>Add dormers/ interior renovations</t>
  </si>
  <si>
    <t>114 FRANKLIN HILL RD</t>
  </si>
  <si>
    <t>2018-50</t>
  </si>
  <si>
    <t>Renewal of 2017-44  Renewal of 2016-39  Replace existing 12 X 16 shed and install dock.</t>
  </si>
  <si>
    <t>2018-09</t>
  </si>
  <si>
    <t>Septic Review and Permit</t>
  </si>
  <si>
    <t>2018-46</t>
  </si>
  <si>
    <t>Timothy P. Lahey</t>
  </si>
  <si>
    <t>Replacement Septic System.</t>
  </si>
  <si>
    <t>2018-58</t>
  </si>
  <si>
    <t>Aaron Rich</t>
  </si>
  <si>
    <t>Renovate Kitchen.</t>
  </si>
  <si>
    <t>2018-48</t>
  </si>
  <si>
    <t>Charles Sawyer</t>
  </si>
  <si>
    <t>Addition of garage.</t>
  </si>
  <si>
    <t>2018-04</t>
  </si>
  <si>
    <t>35.60</t>
  </si>
  <si>
    <t>Steven G. Blum</t>
  </si>
  <si>
    <t>Replace 11 windows.</t>
  </si>
  <si>
    <t>6 ON THE COMMON UNIT #6</t>
  </si>
  <si>
    <t>2018-23</t>
  </si>
  <si>
    <t>Benjamin D. Hudson</t>
  </si>
  <si>
    <t>83 PINNACLE RD</t>
  </si>
  <si>
    <t>2018-30</t>
  </si>
  <si>
    <t>Replace Failed Septic System</t>
  </si>
  <si>
    <t>2018-59</t>
  </si>
  <si>
    <t>Douglas S. Olsen</t>
  </si>
  <si>
    <t>New Green House  (17' X 48')</t>
  </si>
  <si>
    <t>58 DORCHESTER RD</t>
  </si>
  <si>
    <t>2018-61</t>
  </si>
  <si>
    <t>117</t>
  </si>
  <si>
    <t>L.p. Roundabout Family Ptnshp</t>
  </si>
  <si>
    <t>4 CREAMERY LN</t>
  </si>
  <si>
    <t>2018-62</t>
  </si>
  <si>
    <t>61.1</t>
  </si>
  <si>
    <t>Steven M. Williams</t>
  </si>
  <si>
    <t>Replacement Septic for a failed system.</t>
  </si>
  <si>
    <t>21 POUT POND LN</t>
  </si>
  <si>
    <t>2018-64</t>
  </si>
  <si>
    <t>Aaron &amp; Patience Rich</t>
  </si>
  <si>
    <t>28 X 12 Expansion of Barn</t>
  </si>
  <si>
    <t>2018-54</t>
  </si>
  <si>
    <t>Replace Roof,add bathroom, covered entryway</t>
  </si>
  <si>
    <t>2018-28</t>
  </si>
  <si>
    <t>Brent Stearns</t>
  </si>
  <si>
    <t>Replace moble home with double wide/ remove 3 sheds replace with one,</t>
  </si>
  <si>
    <t>658 RIVER RD</t>
  </si>
  <si>
    <t>2018-45</t>
  </si>
  <si>
    <t>122</t>
  </si>
  <si>
    <t>Kristina Fjeld Sparks</t>
  </si>
  <si>
    <t>After the Fact Permit for Driveway</t>
  </si>
  <si>
    <t>1 CUTTING HILL LN</t>
  </si>
  <si>
    <t>2018-68</t>
  </si>
  <si>
    <t>86.1</t>
  </si>
  <si>
    <t>Richard B. Ryan</t>
  </si>
  <si>
    <t>Excavation Permit</t>
  </si>
  <si>
    <t>10 WHIPPLE HILL RD</t>
  </si>
  <si>
    <t>2018-65</t>
  </si>
  <si>
    <t>51</t>
  </si>
  <si>
    <t>Richard Menge</t>
  </si>
  <si>
    <t>Renovations, Addition of garage bay and porch on the rear.</t>
  </si>
  <si>
    <t>43 DARTMOUTH COLLEGE HY</t>
  </si>
  <si>
    <t>2018-66</t>
  </si>
  <si>
    <t>2018-67</t>
  </si>
  <si>
    <t>57</t>
  </si>
  <si>
    <t>Thomas Turkington</t>
  </si>
  <si>
    <t>186 ORFORD RD</t>
  </si>
  <si>
    <t>2018-55</t>
  </si>
  <si>
    <t>5</t>
  </si>
  <si>
    <t>Roberta E  Pike Trust</t>
  </si>
  <si>
    <t>Remove stone wall and add fill to slope the back yard</t>
  </si>
  <si>
    <t>645 DORCHESTER RD</t>
  </si>
  <si>
    <t>2018-69</t>
  </si>
  <si>
    <t>2018-70</t>
  </si>
  <si>
    <t>David M. Roby II  Trustee</t>
  </si>
  <si>
    <t>16 X 38 Livestock shed.</t>
  </si>
  <si>
    <t>232 BAKER HILL RD</t>
  </si>
  <si>
    <t>2018-57</t>
  </si>
  <si>
    <t>Tim Beck</t>
  </si>
  <si>
    <t>New Driveway</t>
  </si>
  <si>
    <t>106 EAST THETFORD RD</t>
  </si>
  <si>
    <t>2018-72</t>
  </si>
  <si>
    <t>Patty Jenks( On Behalf of Fred Stearns)</t>
  </si>
  <si>
    <t>Wheel Chair Ramp.</t>
  </si>
  <si>
    <t>2018-71</t>
  </si>
  <si>
    <t>24' X 72' Black Bear rehabilitation facility.</t>
  </si>
  <si>
    <t>2019-03</t>
  </si>
  <si>
    <t>Emily Davis</t>
  </si>
  <si>
    <t>Remove existing house and garage.</t>
  </si>
  <si>
    <t>75 RIVER RD</t>
  </si>
  <si>
    <t>2019-05</t>
  </si>
  <si>
    <t>New wood pellet furnace</t>
  </si>
  <si>
    <t>2019-10</t>
  </si>
  <si>
    <t>Daniel Freihofer</t>
  </si>
  <si>
    <t>Interior Renovations</t>
  </si>
  <si>
    <t>43 BRECK HILL RD</t>
  </si>
  <si>
    <t>2019-07</t>
  </si>
  <si>
    <t>2019-14</t>
  </si>
  <si>
    <t>116</t>
  </si>
  <si>
    <t>Michael A. Kokko</t>
  </si>
  <si>
    <t>Kitchen Renovations</t>
  </si>
  <si>
    <t>53 HIGHBRIDGE RD</t>
  </si>
  <si>
    <t>2019-17</t>
  </si>
  <si>
    <t>86</t>
  </si>
  <si>
    <t>Lisa Hayes</t>
  </si>
  <si>
    <t>Replace Entry door and 26 windows.</t>
  </si>
  <si>
    <t>30 PLEASANT ST</t>
  </si>
  <si>
    <t>2019-12</t>
  </si>
  <si>
    <t>27</t>
  </si>
  <si>
    <t>Benjamin Barrowes</t>
  </si>
  <si>
    <t>New appartment. and 14' X 20' deck</t>
  </si>
  <si>
    <t>32 PELTON LN</t>
  </si>
  <si>
    <t>2019-18</t>
  </si>
  <si>
    <t>Install  2 Tesla Powerwall batteries within the residence.</t>
  </si>
  <si>
    <t>2019-20</t>
  </si>
  <si>
    <t>102</t>
  </si>
  <si>
    <t>Eric Richter</t>
  </si>
  <si>
    <t>Creating a new bedroom off the living room. Convert upstaires beddroom to office.</t>
  </si>
  <si>
    <t>207 RIVER RD</t>
  </si>
  <si>
    <t>2019-19</t>
  </si>
  <si>
    <t>Remove attic insulation and bathroom renovation.</t>
  </si>
  <si>
    <t>2019-21</t>
  </si>
  <si>
    <t>12' X 24' pre-build building</t>
  </si>
  <si>
    <t>2019-24</t>
  </si>
  <si>
    <t>70</t>
  </si>
  <si>
    <t>Barlo Signs</t>
  </si>
  <si>
    <t>Replace existing Mascoma Bank signs.</t>
  </si>
  <si>
    <t>1 MAIN          ST (33% INT)</t>
  </si>
  <si>
    <t>2019-28</t>
  </si>
  <si>
    <t>New Residence</t>
  </si>
  <si>
    <t>2019-26</t>
  </si>
  <si>
    <t>Elon Griffith</t>
  </si>
  <si>
    <t>9' X 7' Mud room</t>
  </si>
  <si>
    <t>355 ORFORD RD</t>
  </si>
  <si>
    <t>2019-29</t>
  </si>
  <si>
    <t>Replace 10 X 20 shed</t>
  </si>
  <si>
    <t>2019-27</t>
  </si>
  <si>
    <t>Douglas Caulfield</t>
  </si>
  <si>
    <t>Replace existing shed</t>
  </si>
  <si>
    <t>15 MARKET ST</t>
  </si>
  <si>
    <t>2019-32</t>
  </si>
  <si>
    <t>Mary A. Callahan</t>
  </si>
  <si>
    <t>Renewal of permit 2017-65 for a new house.</t>
  </si>
  <si>
    <t>2019-30</t>
  </si>
  <si>
    <t>112</t>
  </si>
  <si>
    <t>Gregory M. Spitz</t>
  </si>
  <si>
    <t>8 X 12 shed/Chicken Coop.</t>
  </si>
  <si>
    <t>14 HIGH ST</t>
  </si>
  <si>
    <t>2019-35</t>
  </si>
  <si>
    <t>2019-36</t>
  </si>
  <si>
    <t>Kitchen Renovation</t>
  </si>
  <si>
    <t>2019-37</t>
  </si>
  <si>
    <t>Ssu Weng</t>
  </si>
  <si>
    <t>Replace roof, remove skylight,patch interior.</t>
  </si>
  <si>
    <t>15 CUTTING HILL LN</t>
  </si>
  <si>
    <t>2019-38</t>
  </si>
  <si>
    <t>Stuart V. Smith  Jr.</t>
  </si>
  <si>
    <t>Remove House and Garage</t>
  </si>
  <si>
    <t>39 LAMPHIRE HILL LN</t>
  </si>
  <si>
    <t>2019-39</t>
  </si>
  <si>
    <t>38</t>
  </si>
  <si>
    <t>James B.Bliska</t>
  </si>
  <si>
    <t>Remove and replace deck,roof,siding,windows and interior renovations</t>
  </si>
  <si>
    <t>57 FRANKLIN HILL RD</t>
  </si>
  <si>
    <t>2019-44</t>
  </si>
  <si>
    <t>Elaine M. Neal</t>
  </si>
  <si>
    <t>Replace barn with garage w/ bedroom. Replace mudroom</t>
  </si>
  <si>
    <t>2019-47</t>
  </si>
  <si>
    <t>Replace siding, windows and insulate where needed.</t>
  </si>
  <si>
    <t>2019-55</t>
  </si>
  <si>
    <t>Renew permits 2018-06 and 2018-54</t>
  </si>
  <si>
    <t>2019-50</t>
  </si>
  <si>
    <t>Kyle T. Lacroix</t>
  </si>
  <si>
    <t>Shed</t>
  </si>
  <si>
    <t>216 GOOSE POND RD</t>
  </si>
  <si>
    <t>2019-33</t>
  </si>
  <si>
    <t>47</t>
  </si>
  <si>
    <t>Russell R. Stearns</t>
  </si>
  <si>
    <t>New Deck 8' X 21'</t>
  </si>
  <si>
    <t>88 NORTH THETFORD RD</t>
  </si>
  <si>
    <t>2019-60</t>
  </si>
  <si>
    <t>New Patio</t>
  </si>
  <si>
    <t>2019-40</t>
  </si>
  <si>
    <t>Sarah Phillips</t>
  </si>
  <si>
    <t>23 STORRS HILL LN</t>
  </si>
  <si>
    <t>2019-52</t>
  </si>
  <si>
    <t>Emily S. Davis</t>
  </si>
  <si>
    <t>New 3 BR house, 2 car Garage, New Septic System, Move Driveway</t>
  </si>
  <si>
    <t>2019-53</t>
  </si>
  <si>
    <t>Lyme Red House ,LLC</t>
  </si>
  <si>
    <t>Addition and renovations as per plans.</t>
  </si>
  <si>
    <t>20 HEWS LN</t>
  </si>
  <si>
    <t>2019-48</t>
  </si>
  <si>
    <t>115</t>
  </si>
  <si>
    <t>Upper Valley Land  Trust</t>
  </si>
  <si>
    <t>Driveway and Parking area</t>
  </si>
  <si>
    <t>41 HIGHBRIDGE RD</t>
  </si>
  <si>
    <t>2019-59</t>
  </si>
  <si>
    <t>Brenda L B. Kenney</t>
  </si>
  <si>
    <t>Curb Cut onto Bliss Lane</t>
  </si>
  <si>
    <t>60 BLISS LN</t>
  </si>
  <si>
    <t>2019-43</t>
  </si>
  <si>
    <t>16</t>
  </si>
  <si>
    <t>Donald Graham</t>
  </si>
  <si>
    <t>New well</t>
  </si>
  <si>
    <t>301 RIVER RD</t>
  </si>
  <si>
    <t>2019-54</t>
  </si>
  <si>
    <t>Michael &amp; Geraldine Mckusick</t>
  </si>
  <si>
    <t>24' X 24' garge with 10' X 24' lean-to.</t>
  </si>
  <si>
    <t>474 RIVER RD</t>
  </si>
  <si>
    <t>2019-69</t>
  </si>
  <si>
    <t>David M. Cole</t>
  </si>
  <si>
    <t>Ground mounted tracking solar system</t>
  </si>
  <si>
    <t>330 RIVER RD</t>
  </si>
  <si>
    <t>2019-72</t>
  </si>
  <si>
    <t>42.2</t>
  </si>
  <si>
    <t>Hay There  Trust</t>
  </si>
  <si>
    <t>New House and Septic</t>
  </si>
  <si>
    <t>738 RIVER RD</t>
  </si>
  <si>
    <t>2019-67</t>
  </si>
  <si>
    <t>56</t>
  </si>
  <si>
    <t>Stuart J. Lopez</t>
  </si>
  <si>
    <t>Relocate of storage shed</t>
  </si>
  <si>
    <t>211 DARTMOUTH COLLEGE HY</t>
  </si>
  <si>
    <t>2019-73</t>
  </si>
  <si>
    <t>Renewal of 2018-07  New House. Attached to current garage/shop. Attach to septic.</t>
  </si>
  <si>
    <t>2019-31</t>
  </si>
  <si>
    <t>Justin S. Boren</t>
  </si>
  <si>
    <t>Replace Garage and adddtion to the house</t>
  </si>
  <si>
    <t>6 EAST THETFORD RD</t>
  </si>
  <si>
    <t>2019-61</t>
  </si>
  <si>
    <t>62</t>
  </si>
  <si>
    <t>Blake Allison</t>
  </si>
  <si>
    <t>Additon to main house,</t>
  </si>
  <si>
    <t>53 ACORN HILL RD</t>
  </si>
  <si>
    <t>2019-56</t>
  </si>
  <si>
    <t>Demo and replace existing cottage.</t>
  </si>
  <si>
    <t>2019-64</t>
  </si>
  <si>
    <t>99</t>
  </si>
  <si>
    <t>Hamish T. Morrin</t>
  </si>
  <si>
    <t>11 DORCHESTER RD</t>
  </si>
  <si>
    <t>2019-74</t>
  </si>
  <si>
    <t>51.2</t>
  </si>
  <si>
    <t>Jay T. Davis</t>
  </si>
  <si>
    <t>14' X 20' addtion, move existing deck.</t>
  </si>
  <si>
    <t>13 UNION ST</t>
  </si>
  <si>
    <t>2019-75</t>
  </si>
  <si>
    <t>A Wayne  Pike Trust</t>
  </si>
  <si>
    <t>Replace Sugar House</t>
  </si>
  <si>
    <t>50 PINNACLE RD</t>
  </si>
  <si>
    <t>2019-78</t>
  </si>
  <si>
    <t>53.2</t>
  </si>
  <si>
    <t>Timothy Burdick</t>
  </si>
  <si>
    <t>Ground mounted Solar PV Tracker.</t>
  </si>
  <si>
    <t>207 ORFORD RD</t>
  </si>
  <si>
    <t>2019-65</t>
  </si>
  <si>
    <t>John R. Skelly</t>
  </si>
  <si>
    <t>Addition to existing house.</t>
  </si>
  <si>
    <t>22 PONY HILL LN</t>
  </si>
  <si>
    <t>2019-79</t>
  </si>
  <si>
    <t>Deidre Willies</t>
  </si>
  <si>
    <t>12' X 18' shed</t>
  </si>
  <si>
    <t>2019-80</t>
  </si>
  <si>
    <t>Cattle Run in building and storage.</t>
  </si>
  <si>
    <t>2019-81</t>
  </si>
  <si>
    <t>68</t>
  </si>
  <si>
    <t>Tesla Energy</t>
  </si>
  <si>
    <t>Roof Mounted Solar System.</t>
  </si>
  <si>
    <t>27 CLOVER MILL LN</t>
  </si>
  <si>
    <t>2019-84</t>
  </si>
  <si>
    <t>37</t>
  </si>
  <si>
    <t>O. Ross Mcintyre</t>
  </si>
  <si>
    <t>34 LAMPHIRE HILL LN</t>
  </si>
  <si>
    <t>2019-51</t>
  </si>
  <si>
    <t>88</t>
  </si>
  <si>
    <t>John D. Gartner</t>
  </si>
  <si>
    <t>144 ORFORD RD</t>
  </si>
  <si>
    <t>2019-77</t>
  </si>
  <si>
    <t>Eric K. Richter</t>
  </si>
  <si>
    <t>Roof over side entryway.</t>
  </si>
  <si>
    <t>2019-82</t>
  </si>
  <si>
    <t>Relocate existing barn</t>
  </si>
  <si>
    <t>2019-85</t>
  </si>
  <si>
    <t>Julia B. Elder</t>
  </si>
  <si>
    <t>Replace Roof on Barn</t>
  </si>
  <si>
    <t>675 RIVER RD</t>
  </si>
  <si>
    <t>2019-86</t>
  </si>
  <si>
    <t>10</t>
  </si>
  <si>
    <t>Steve Campbell</t>
  </si>
  <si>
    <t>119 EAST THETFORD RD</t>
  </si>
  <si>
    <t>2019-101</t>
  </si>
  <si>
    <t>2019-90</t>
  </si>
  <si>
    <t>125</t>
  </si>
  <si>
    <t>Jean Cooke</t>
  </si>
  <si>
    <t>New roof over front porch, New metal roof on house</t>
  </si>
  <si>
    <t>13 HIGH ST</t>
  </si>
  <si>
    <t>2019-87</t>
  </si>
  <si>
    <t>Pickle Dish Hollow , LLC</t>
  </si>
  <si>
    <t>2 ACORN HILL RD</t>
  </si>
  <si>
    <t>2019-92</t>
  </si>
  <si>
    <t>87</t>
  </si>
  <si>
    <t>Susan J. Mackenzie</t>
  </si>
  <si>
    <t>101 RIVER RD</t>
  </si>
  <si>
    <t>2019-89</t>
  </si>
  <si>
    <t>12.1</t>
  </si>
  <si>
    <t>Cynthia Ann Cook Bognolo</t>
  </si>
  <si>
    <t>7 MARKET ST</t>
  </si>
  <si>
    <t>2019-91</t>
  </si>
  <si>
    <t>L Rose Knaus</t>
  </si>
  <si>
    <t>Install gas fireplace insert into existing fireplace.</t>
  </si>
  <si>
    <t>25 BRECK HILL RD</t>
  </si>
  <si>
    <t>2019-83</t>
  </si>
  <si>
    <t>Ernst Kling</t>
  </si>
  <si>
    <t>3 sided AG shed.</t>
  </si>
  <si>
    <t>2019-97</t>
  </si>
  <si>
    <t>Richard &amp; Lin Brown Rev  Trust</t>
  </si>
  <si>
    <t>Bathroom Renovation</t>
  </si>
  <si>
    <t>2019-66</t>
  </si>
  <si>
    <t>Bliska James B.</t>
  </si>
  <si>
    <t>Extend Existing Driveway.</t>
  </si>
  <si>
    <t>2020-03</t>
  </si>
  <si>
    <t>Dartmouth Skiway/ Co Doug holler</t>
  </si>
  <si>
    <t>12' X 14' shed roof over propane tantks.</t>
  </si>
  <si>
    <t>2020-04</t>
  </si>
  <si>
    <t>110</t>
  </si>
  <si>
    <t>Alan and Marcia Connor</t>
  </si>
  <si>
    <t>Replace Pole Barn w/ Timber Framed Barn</t>
  </si>
  <si>
    <t>100 HIGHBRIDGE RD</t>
  </si>
  <si>
    <t>2019-100</t>
  </si>
  <si>
    <t>76.1</t>
  </si>
  <si>
    <t>Jared Davis</t>
  </si>
  <si>
    <t>New House, driveway and septic.</t>
  </si>
  <si>
    <t>119 WHIPPLE HILL RD</t>
  </si>
  <si>
    <t>2020-07</t>
  </si>
  <si>
    <t>Conant House LLc</t>
  </si>
  <si>
    <t>New exterior windows And interior renovations</t>
  </si>
  <si>
    <t>18 ON THE COMMON</t>
  </si>
  <si>
    <t>2020-05</t>
  </si>
  <si>
    <t>Daniela E. Ligett  Trustee</t>
  </si>
  <si>
    <t>Replace existing additon with new, Kitchen,1/2 bath and mudroom.</t>
  </si>
  <si>
    <t>40 ISAAC PERKINS RD</t>
  </si>
  <si>
    <t>2020-08</t>
  </si>
  <si>
    <t>Renewal of 2018-71  24' X 72' Black Bear rehabilitation facility.</t>
  </si>
  <si>
    <t>2020-06</t>
  </si>
  <si>
    <t>Alicia  Willette</t>
  </si>
  <si>
    <t>Replace addition &amp; garage add new septic</t>
  </si>
  <si>
    <t>2020-14</t>
  </si>
  <si>
    <t>92</t>
  </si>
  <si>
    <t>Keith M. Kantack &amp; Evan N. Dethier</t>
  </si>
  <si>
    <t>Roof mounted solar and heat pump hot water heater.</t>
  </si>
  <si>
    <t>10 PLEASANT ST</t>
  </si>
  <si>
    <t>2020-15</t>
  </si>
  <si>
    <t>Air source heat pump</t>
  </si>
  <si>
    <t>2020-16</t>
  </si>
  <si>
    <t>Natasha Brown</t>
  </si>
  <si>
    <t>Convert sauna,shower,bath into laundry/mudroom/storage</t>
  </si>
  <si>
    <t>22 POST POND LN</t>
  </si>
  <si>
    <t>2020-17</t>
  </si>
  <si>
    <t>107</t>
  </si>
  <si>
    <t>Hayes &amp; Matthew Greenway</t>
  </si>
  <si>
    <t>Renovate two existing bathrooms.</t>
  </si>
  <si>
    <t>1 ORFORDVILLE RD</t>
  </si>
  <si>
    <t>2020-11</t>
  </si>
  <si>
    <t>52</t>
  </si>
  <si>
    <t>Karen Louise Menge</t>
  </si>
  <si>
    <t>Replace  Barn and add entry connection between the house and barn</t>
  </si>
  <si>
    <t>61 DARTMOUTH COLLEGE HY</t>
  </si>
  <si>
    <t>2020-18</t>
  </si>
  <si>
    <t>Daniel H. Hudnut</t>
  </si>
  <si>
    <t>Roof mounted Solar system and associated equipment.</t>
  </si>
  <si>
    <t>2020-19</t>
  </si>
  <si>
    <t>Timothy &amp; Wende Beck</t>
  </si>
  <si>
    <t>2020-20</t>
  </si>
  <si>
    <t>109</t>
  </si>
  <si>
    <t>Lynelle Mastromarino</t>
  </si>
  <si>
    <t>Roof mounted solar system and associated equipment.</t>
  </si>
  <si>
    <t>112 HIGHBRIDGE RD</t>
  </si>
  <si>
    <t>2020-22</t>
  </si>
  <si>
    <t>2020-24</t>
  </si>
  <si>
    <t>Jonathan &amp; Georgina Voegele</t>
  </si>
  <si>
    <t>Chicken coop</t>
  </si>
  <si>
    <t>2020-26</t>
  </si>
  <si>
    <t>10' X 12' Storage shed</t>
  </si>
  <si>
    <t>2020-27</t>
  </si>
  <si>
    <t>24 X 40  Barn</t>
  </si>
  <si>
    <t>2020-29</t>
  </si>
  <si>
    <t>Marybeth Keifer</t>
  </si>
  <si>
    <t>10' X 12' shed</t>
  </si>
  <si>
    <t>23 CLOVER MILL LN</t>
  </si>
  <si>
    <t>2020-30</t>
  </si>
  <si>
    <t>Bob  Thebodo</t>
  </si>
  <si>
    <t>Install battery backup system</t>
  </si>
  <si>
    <t>13 CREAMERY LN</t>
  </si>
  <si>
    <t>2020-31</t>
  </si>
  <si>
    <t>Frommer Family  Trust</t>
  </si>
  <si>
    <t>83 FRANKLIN HILL RD</t>
  </si>
  <si>
    <t>2020-32</t>
  </si>
  <si>
    <t>Rowen Goss</t>
  </si>
  <si>
    <t>Remove and replace existing front porch</t>
  </si>
  <si>
    <t>368 ORFORD RD</t>
  </si>
  <si>
    <t>2019-62</t>
  </si>
  <si>
    <t>79</t>
  </si>
  <si>
    <t>Jeffrey A. Clark</t>
  </si>
  <si>
    <t>Renewal of Permit 2015-45. storage building.</t>
  </si>
  <si>
    <t>62 BAKER HILL RD</t>
  </si>
  <si>
    <t>2020-34</t>
  </si>
  <si>
    <t>64</t>
  </si>
  <si>
    <t>Michael B. Wilmott</t>
  </si>
  <si>
    <t>Septic Review</t>
  </si>
  <si>
    <t>20 WILMOTT WY</t>
  </si>
  <si>
    <t>2020-35</t>
  </si>
  <si>
    <t>114</t>
  </si>
  <si>
    <t>Courtney L. Kylander</t>
  </si>
  <si>
    <t>Side porch,pool,patio and outdoor fireplace</t>
  </si>
  <si>
    <t>42 HIGHBRIDGE RD</t>
  </si>
  <si>
    <t>2020-36</t>
  </si>
  <si>
    <t>Sonnen backup battery system</t>
  </si>
  <si>
    <t>2020-21</t>
  </si>
  <si>
    <t>55</t>
  </si>
  <si>
    <t>William Ploog</t>
  </si>
  <si>
    <t>Garage and house addition</t>
  </si>
  <si>
    <t>236 ORFORD RD</t>
  </si>
  <si>
    <t>2020-33</t>
  </si>
  <si>
    <t>60.4</t>
  </si>
  <si>
    <t>Kevin Scott Sahr</t>
  </si>
  <si>
    <t>8 TAVERN LN</t>
  </si>
  <si>
    <t>2020-40</t>
  </si>
  <si>
    <t>Russell D. Hirschler</t>
  </si>
  <si>
    <t>Seasonal Dock on CT River</t>
  </si>
  <si>
    <t>609 RIVER RD</t>
  </si>
  <si>
    <t>2020-41</t>
  </si>
  <si>
    <t>Michelle A. Beane</t>
  </si>
  <si>
    <t>Replacement shed 12X 24</t>
  </si>
  <si>
    <t>1 HAMILTON LN</t>
  </si>
  <si>
    <t>2020-42</t>
  </si>
  <si>
    <t>Matthew L. Prince</t>
  </si>
  <si>
    <t>12 X 6 Front Deck</t>
  </si>
  <si>
    <t>24 PLEASANT ST</t>
  </si>
  <si>
    <t>2020-44</t>
  </si>
  <si>
    <t>Russell Estes</t>
  </si>
  <si>
    <t>Replace Residence  and Septic</t>
  </si>
  <si>
    <t>11 ORFORD RD</t>
  </si>
  <si>
    <t>2020-47</t>
  </si>
  <si>
    <t>Jeffrey A.Clark</t>
  </si>
  <si>
    <t>Install two PV trackers.</t>
  </si>
  <si>
    <t>73 FRANKLIN HILL RD</t>
  </si>
  <si>
    <t>2020-38</t>
  </si>
  <si>
    <t>23</t>
  </si>
  <si>
    <t>Paul Henissan</t>
  </si>
  <si>
    <t>Replace foundation under barn and 16' X18' Addition</t>
  </si>
  <si>
    <t>327 RIVER RD</t>
  </si>
  <si>
    <t>2020-39</t>
  </si>
  <si>
    <t>137</t>
  </si>
  <si>
    <t>Harvey &amp; Judy  Brotman</t>
  </si>
  <si>
    <t>12' X 20' storage shed</t>
  </si>
  <si>
    <t>100 ORFORD RD</t>
  </si>
  <si>
    <t>2020-54</t>
  </si>
  <si>
    <t>Site Work for New Middle School</t>
  </si>
  <si>
    <t>101 DARTMOUTH COLLEGE HY</t>
  </si>
  <si>
    <t>2020-55</t>
  </si>
  <si>
    <t>94</t>
  </si>
  <si>
    <t>David Lutz - Solaflect Energy</t>
  </si>
  <si>
    <t>Ground Mounted Solar Tracker and Associated Equipment.</t>
  </si>
  <si>
    <t>137 RIVER RD</t>
  </si>
  <si>
    <t>2020-57</t>
  </si>
  <si>
    <t>12.2</t>
  </si>
  <si>
    <t>Bayne Stevenson</t>
  </si>
  <si>
    <t>Remodel, move kitchen and bath, install insulation, new heating, replace portions of foundation</t>
  </si>
  <si>
    <t>5 MARKET ST</t>
  </si>
  <si>
    <t>2020-58</t>
  </si>
  <si>
    <t>2020-59</t>
  </si>
  <si>
    <t>David Lutz-Solaflect Energy</t>
  </si>
  <si>
    <t>Ground Mounted Solar Tracker with associated equipment</t>
  </si>
  <si>
    <t>32 UNION ST</t>
  </si>
  <si>
    <t>2020-61</t>
  </si>
  <si>
    <t>Construct Middle School Shell</t>
  </si>
  <si>
    <t>2020-49</t>
  </si>
  <si>
    <t>Thomas Jellison</t>
  </si>
  <si>
    <t>Add bay and covered storage area to garage</t>
  </si>
  <si>
    <t>2020-50</t>
  </si>
  <si>
    <t>Renovate bath,New Kitchen Finish basement , New well septic and deck</t>
  </si>
  <si>
    <t>669 RIVER RD</t>
  </si>
  <si>
    <t>2020-53</t>
  </si>
  <si>
    <t>Katherine Semple Barta</t>
  </si>
  <si>
    <t>10' X 6" shed</t>
  </si>
  <si>
    <t>2020-60</t>
  </si>
  <si>
    <t>Renewal of 2016-75  24 X 36 Barn</t>
  </si>
  <si>
    <t>2020-64</t>
  </si>
  <si>
    <t>64.1</t>
  </si>
  <si>
    <t>28 X 50 Storage Building</t>
  </si>
  <si>
    <t>75 ACORN HILL RD</t>
  </si>
  <si>
    <t>2020-66</t>
  </si>
  <si>
    <t>28</t>
  </si>
  <si>
    <t>Ruth M. Hook</t>
  </si>
  <si>
    <t>Remove Barn</t>
  </si>
  <si>
    <t>205 BAKER HILL RD</t>
  </si>
  <si>
    <t>2020-52</t>
  </si>
  <si>
    <t>Hoyt and Marianne Alverson</t>
  </si>
  <si>
    <t>Addition</t>
  </si>
  <si>
    <t>2020-56</t>
  </si>
  <si>
    <t>31.1</t>
  </si>
  <si>
    <t>Ray Clark.</t>
  </si>
  <si>
    <t>Conversion of the property to multidwelling.</t>
  </si>
  <si>
    <t>14 ON THE COMMON</t>
  </si>
  <si>
    <t>2020-51</t>
  </si>
  <si>
    <t>Roberta E  Pike</t>
  </si>
  <si>
    <t>12 X 20 addititon</t>
  </si>
  <si>
    <t>651 DORCHESTER RD</t>
  </si>
  <si>
    <t>2020-67</t>
  </si>
  <si>
    <t>Pilar Bauta</t>
  </si>
  <si>
    <t>Livestock shed</t>
  </si>
  <si>
    <t>92 WASHBURN HILL RD</t>
  </si>
  <si>
    <t>2020-28</t>
  </si>
  <si>
    <t>Wh LLC</t>
  </si>
  <si>
    <t>2020-69</t>
  </si>
  <si>
    <t>33.1</t>
  </si>
  <si>
    <t>Jason Gladis</t>
  </si>
  <si>
    <t>22,000 SF pond</t>
  </si>
  <si>
    <t>42 CLAFLIN LN</t>
  </si>
  <si>
    <t>2020-70</t>
  </si>
  <si>
    <t>Renewal of 2019-67  Relocate of storage shed</t>
  </si>
  <si>
    <t>2020-71</t>
  </si>
  <si>
    <t>Renewal of 2019-82  Relocate existing barn</t>
  </si>
  <si>
    <t>2020-73</t>
  </si>
  <si>
    <t>Rowen and Emily Goss</t>
  </si>
  <si>
    <t>Remove Garage</t>
  </si>
  <si>
    <t>2020-75</t>
  </si>
  <si>
    <t>Interior of new middle school.</t>
  </si>
  <si>
    <t>2020-76</t>
  </si>
  <si>
    <t>Robert Sunderwirth</t>
  </si>
  <si>
    <t>Ground mounted Solar System.</t>
  </si>
  <si>
    <t>26 ACORN HILL RD</t>
  </si>
  <si>
    <t>2020-74</t>
  </si>
  <si>
    <t>Renewal of 2019-83  3 sided AG shed.</t>
  </si>
  <si>
    <t>2020-77</t>
  </si>
  <si>
    <t>Larry Sharper</t>
  </si>
  <si>
    <t>7' X 7' wood fired sauna</t>
  </si>
  <si>
    <t>2020-78</t>
  </si>
  <si>
    <t>Jason Gladdis / J Gladdis Design</t>
  </si>
  <si>
    <t>New Barn</t>
  </si>
  <si>
    <t>2020-82</t>
  </si>
  <si>
    <t>Marion Cass &amp; Steven Doig</t>
  </si>
  <si>
    <t>Renewal of 2019-73  New House.</t>
  </si>
  <si>
    <t>2020-81</t>
  </si>
  <si>
    <t>Judith Timchula</t>
  </si>
  <si>
    <t>Two ground mounted solar trackers and wireing.</t>
  </si>
  <si>
    <t>21 HARDSCRABBLE LN</t>
  </si>
  <si>
    <t>2020-79</t>
  </si>
  <si>
    <t>Howie Michaelson</t>
  </si>
  <si>
    <t>58 HARDSCRABBLE LN</t>
  </si>
  <si>
    <t>2020-85</t>
  </si>
  <si>
    <t>416</t>
  </si>
  <si>
    <t>Ray G. Clark</t>
  </si>
  <si>
    <t>226 PINNACLE RD</t>
  </si>
  <si>
    <t>2020-86</t>
  </si>
  <si>
    <t>Detached Two Car Garage</t>
  </si>
  <si>
    <t>2020-84</t>
  </si>
  <si>
    <t>Rosemary C. Dickson</t>
  </si>
  <si>
    <t>Replace existing doublewide and foundation W/ New cape style house and foundation.</t>
  </si>
  <si>
    <t>331 BAKER HILL RD</t>
  </si>
  <si>
    <t>2020-80</t>
  </si>
  <si>
    <t>83</t>
  </si>
  <si>
    <t>Orion Welling</t>
  </si>
  <si>
    <t>Replacement Septic System</t>
  </si>
  <si>
    <t>14 BAKER HILL RD</t>
  </si>
  <si>
    <t>2021-05</t>
  </si>
  <si>
    <t>John  Mcbride</t>
  </si>
  <si>
    <t>Kitchen Remodel</t>
  </si>
  <si>
    <t>2021-04</t>
  </si>
  <si>
    <t>Hunter Snider</t>
  </si>
  <si>
    <t>Add dormer to cape</t>
  </si>
  <si>
    <t>30 SHOESTRAP RD</t>
  </si>
  <si>
    <t>2021-07</t>
  </si>
  <si>
    <t>Steven Campbell</t>
  </si>
  <si>
    <t>Remove Storage shed</t>
  </si>
  <si>
    <t>2021-08</t>
  </si>
  <si>
    <t>ReVision Energy /Anita Gonzalez</t>
  </si>
  <si>
    <t>Roof Mounted Solar System and Associated Electrical Equipment</t>
  </si>
  <si>
    <t>278 RIVER RD</t>
  </si>
  <si>
    <t>2021-10</t>
  </si>
  <si>
    <t>NH Generator Installers</t>
  </si>
  <si>
    <t>Generator installation</t>
  </si>
  <si>
    <t>2021-14</t>
  </si>
  <si>
    <t>Jim Komarmi</t>
  </si>
  <si>
    <t>Renewal of 2020-06  Replace addition &amp; garage add new septic</t>
  </si>
  <si>
    <t>2021-17</t>
  </si>
  <si>
    <t>Convert Sauna,shower and half bath into Laundry,mudroom, storage</t>
  </si>
  <si>
    <t>2021-12</t>
  </si>
  <si>
    <t>Helena Witte</t>
  </si>
  <si>
    <t>Horsebarn and tack room</t>
  </si>
  <si>
    <t>14 FRANKLIN HILL RD</t>
  </si>
  <si>
    <t>2021-01</t>
  </si>
  <si>
    <t>24</t>
  </si>
  <si>
    <t>Auden C. Mcclure</t>
  </si>
  <si>
    <t>14' X 18' Pre-made shed</t>
  </si>
  <si>
    <t>331 RIVER RD</t>
  </si>
  <si>
    <t>2021-11</t>
  </si>
  <si>
    <t>81</t>
  </si>
  <si>
    <t>Curtis Shepard</t>
  </si>
  <si>
    <t>Add 16' X 16'  Enclosed Porch to Front of Moble Home</t>
  </si>
  <si>
    <t>130 RIVER RD</t>
  </si>
  <si>
    <t>2021-18</t>
  </si>
  <si>
    <t>Michael Mundy</t>
  </si>
  <si>
    <t>Renew Permit # 2018-35  for replacement house</t>
  </si>
  <si>
    <t>2021-19</t>
  </si>
  <si>
    <t>65</t>
  </si>
  <si>
    <t>Jonathan Eck</t>
  </si>
  <si>
    <t>46 POUT POND LN</t>
  </si>
  <si>
    <t>2021-22</t>
  </si>
  <si>
    <t>Heather Iworsky/ ReVision Energy</t>
  </si>
  <si>
    <t>Install two Power Wall battery backup systems</t>
  </si>
  <si>
    <t>2021-21</t>
  </si>
  <si>
    <t>Add Second story</t>
  </si>
  <si>
    <t>2021-06</t>
  </si>
  <si>
    <t>Fiona  Kling</t>
  </si>
  <si>
    <t>Horse Barn and Run-in shed New Driveway</t>
  </si>
  <si>
    <t>2021-20</t>
  </si>
  <si>
    <t>Domus Custom Builders</t>
  </si>
  <si>
    <t>16 X 24 garage addition</t>
  </si>
  <si>
    <t>181 ACORN HILL RD</t>
  </si>
  <si>
    <t>2021-27</t>
  </si>
  <si>
    <t>Karen R  Keane Trustee</t>
  </si>
  <si>
    <t>Regrade and widen driveway</t>
  </si>
  <si>
    <t>10 MARKET ST</t>
  </si>
  <si>
    <t>New Housing</t>
  </si>
  <si>
    <t>?</t>
  </si>
  <si>
    <t>x</t>
  </si>
  <si>
    <t>x - 3 new units</t>
  </si>
  <si>
    <t>see 8Nov2017</t>
  </si>
  <si>
    <t>See 21Mar2018</t>
  </si>
  <si>
    <t>4 new units</t>
  </si>
  <si>
    <t>total new units</t>
  </si>
  <si>
    <t>14-16..</t>
  </si>
  <si>
    <t>since 2016</t>
  </si>
  <si>
    <t>Average Cost per permit</t>
  </si>
  <si>
    <t>homes per year</t>
  </si>
  <si>
    <t>Total cost of homes constructed</t>
  </si>
  <si>
    <t>Average cost per home</t>
  </si>
  <si>
    <t>Unit</t>
  </si>
  <si>
    <t>Lot-Unit</t>
  </si>
  <si>
    <t>Change Log</t>
  </si>
  <si>
    <t>Receive original (Raw Data) spreadsheet from David Robbins</t>
  </si>
  <si>
    <t>reb</t>
  </si>
  <si>
    <t>Rearrange tabs, change Lot-Unit to proper Lot/Unit using Vision</t>
  </si>
  <si>
    <t>0060</t>
  </si>
  <si>
    <t>2000</t>
  </si>
  <si>
    <t>0010</t>
  </si>
  <si>
    <t>Ernst Kling (401/3?)</t>
  </si>
  <si>
    <t>1000</t>
  </si>
  <si>
    <t>123</t>
  </si>
  <si>
    <t>701</t>
  </si>
  <si>
    <t>0100</t>
  </si>
  <si>
    <t>4000</t>
  </si>
  <si>
    <t>1100</t>
  </si>
  <si>
    <t>Clone data; Look through Description &amp; flag permits that look like new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</si>
</sst>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&quot;$&quot;#,##0"/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5" fontId="0" fillId="0" borderId="0" xfId="0" applyNumberFormat="1"/>
    <xf numFmtId="49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9EFD-83E1-3849-AA40-D4C11B542CFB}">
  <dimension ref="A1:N323"/>
  <sheetViews>
    <sheetView tabSelected="1" zoomScale="108" zoomScaleNormal="108" workbookViewId="0">
      <selection activeCell="L1" sqref="L1:L1048576"/>
    </sheetView>
  </sheetViews>
  <sheetFormatPr baseColWidth="10" defaultColWidth="8.83203125" defaultRowHeight="15" x14ac:dyDescent="0.2"/>
  <cols>
    <col min="2" max="2" width="12.6640625" customWidth="1"/>
    <col min="4" max="4" width="1.33203125" customWidth="1"/>
    <col min="5" max="5" width="5.5" customWidth="1"/>
    <col min="6" max="7" width="5.5" style="3" customWidth="1"/>
    <col min="8" max="8" width="5.5" style="8" customWidth="1"/>
    <col min="9" max="9" width="28.1640625" customWidth="1"/>
    <col min="10" max="10" width="23.1640625" customWidth="1"/>
    <col min="11" max="11" width="58.83203125" customWidth="1"/>
    <col min="12" max="12" width="11.83203125" style="9" customWidth="1"/>
    <col min="13" max="13" width="1.1640625" customWidth="1"/>
    <col min="14" max="14" width="11" customWidth="1"/>
  </cols>
  <sheetData>
    <row r="1" spans="1:14" x14ac:dyDescent="0.2">
      <c r="A1" t="s">
        <v>0</v>
      </c>
      <c r="B1" t="s">
        <v>1</v>
      </c>
      <c r="C1" t="s">
        <v>6</v>
      </c>
      <c r="E1" t="s">
        <v>2</v>
      </c>
      <c r="F1" s="3" t="s">
        <v>1240</v>
      </c>
      <c r="G1" s="3" t="s">
        <v>3</v>
      </c>
      <c r="H1" s="8" t="s">
        <v>1239</v>
      </c>
      <c r="I1" t="s">
        <v>8</v>
      </c>
      <c r="J1" t="s">
        <v>4</v>
      </c>
      <c r="K1" t="s">
        <v>5</v>
      </c>
      <c r="L1" s="9" t="s">
        <v>7</v>
      </c>
      <c r="N1" t="s">
        <v>1225</v>
      </c>
    </row>
    <row r="2" spans="1:14" x14ac:dyDescent="0.2">
      <c r="A2" t="s">
        <v>626</v>
      </c>
      <c r="B2" s="1">
        <v>43357</v>
      </c>
      <c r="C2" s="1">
        <v>43370</v>
      </c>
      <c r="D2" s="1"/>
      <c r="E2" t="s">
        <v>10</v>
      </c>
      <c r="F2" s="3" t="s">
        <v>66</v>
      </c>
      <c r="G2" s="3" t="str">
        <f>F2</f>
        <v>1</v>
      </c>
      <c r="I2" t="s">
        <v>629</v>
      </c>
      <c r="J2" t="s">
        <v>627</v>
      </c>
      <c r="K2" t="s">
        <v>628</v>
      </c>
      <c r="L2" s="10">
        <v>4000</v>
      </c>
      <c r="M2" s="2"/>
    </row>
    <row r="3" spans="1:14" x14ac:dyDescent="0.2">
      <c r="A3" t="s">
        <v>208</v>
      </c>
      <c r="B3" s="1">
        <v>42669</v>
      </c>
      <c r="C3" s="1">
        <v>42670</v>
      </c>
      <c r="D3" s="1"/>
      <c r="E3" t="s">
        <v>10</v>
      </c>
      <c r="F3" s="3" t="s">
        <v>209</v>
      </c>
      <c r="G3" s="3">
        <v>102</v>
      </c>
      <c r="H3" s="8">
        <v>2000</v>
      </c>
      <c r="I3" t="s">
        <v>211</v>
      </c>
      <c r="J3" t="s">
        <v>205</v>
      </c>
      <c r="K3" t="s">
        <v>210</v>
      </c>
      <c r="L3" s="10">
        <v>2300</v>
      </c>
      <c r="M3" s="2"/>
    </row>
    <row r="4" spans="1:14" x14ac:dyDescent="0.2">
      <c r="A4" t="s">
        <v>744</v>
      </c>
      <c r="B4" s="1">
        <v>43605</v>
      </c>
      <c r="C4" s="1">
        <v>43615</v>
      </c>
      <c r="D4" s="1"/>
      <c r="E4" t="s">
        <v>10</v>
      </c>
      <c r="F4" s="3" t="s">
        <v>745</v>
      </c>
      <c r="G4" s="3" t="str">
        <f t="shared" ref="G3:G66" si="0">F4</f>
        <v>112</v>
      </c>
      <c r="I4" t="s">
        <v>748</v>
      </c>
      <c r="J4" t="s">
        <v>746</v>
      </c>
      <c r="K4" t="s">
        <v>747</v>
      </c>
      <c r="L4" s="10">
        <v>3000</v>
      </c>
      <c r="M4" s="2"/>
    </row>
    <row r="5" spans="1:14" x14ac:dyDescent="0.2">
      <c r="A5" t="s">
        <v>630</v>
      </c>
      <c r="B5" s="1">
        <v>43370</v>
      </c>
      <c r="C5" s="1">
        <v>43370</v>
      </c>
      <c r="D5" s="1"/>
      <c r="E5" t="s">
        <v>10</v>
      </c>
      <c r="F5" s="3" t="s">
        <v>631</v>
      </c>
      <c r="G5" s="3" t="str">
        <f t="shared" si="0"/>
        <v>117</v>
      </c>
      <c r="I5" t="s">
        <v>633</v>
      </c>
      <c r="J5" t="s">
        <v>632</v>
      </c>
      <c r="K5" t="s">
        <v>555</v>
      </c>
      <c r="L5" s="10">
        <v>0</v>
      </c>
      <c r="M5" s="2"/>
    </row>
    <row r="6" spans="1:14" x14ac:dyDescent="0.2">
      <c r="A6" t="s">
        <v>990</v>
      </c>
      <c r="B6" s="1">
        <v>43970</v>
      </c>
      <c r="C6" s="1">
        <v>43970</v>
      </c>
      <c r="D6" s="1"/>
      <c r="E6" t="s">
        <v>10</v>
      </c>
      <c r="F6" s="3" t="s">
        <v>271</v>
      </c>
      <c r="G6" s="3" t="str">
        <f t="shared" si="0"/>
        <v>118</v>
      </c>
      <c r="I6" t="s">
        <v>993</v>
      </c>
      <c r="J6" t="s">
        <v>991</v>
      </c>
      <c r="K6" t="s">
        <v>992</v>
      </c>
      <c r="L6" s="10">
        <v>14000</v>
      </c>
      <c r="M6" s="2"/>
    </row>
    <row r="7" spans="1:14" x14ac:dyDescent="0.2">
      <c r="A7" t="s">
        <v>904</v>
      </c>
      <c r="B7" s="1">
        <v>43756</v>
      </c>
      <c r="C7" s="1">
        <v>43789</v>
      </c>
      <c r="D7" s="1"/>
      <c r="E7" t="s">
        <v>10</v>
      </c>
      <c r="F7" s="3" t="s">
        <v>905</v>
      </c>
      <c r="G7" s="3">
        <v>12</v>
      </c>
      <c r="H7" s="8">
        <v>1000</v>
      </c>
      <c r="I7" t="s">
        <v>907</v>
      </c>
      <c r="J7" t="s">
        <v>906</v>
      </c>
      <c r="K7" t="s">
        <v>555</v>
      </c>
      <c r="L7" s="10">
        <v>0</v>
      </c>
      <c r="M7" s="2"/>
    </row>
    <row r="8" spans="1:14" x14ac:dyDescent="0.2">
      <c r="A8" t="s">
        <v>1070</v>
      </c>
      <c r="B8" s="1">
        <v>44074</v>
      </c>
      <c r="C8" s="1">
        <v>44077</v>
      </c>
      <c r="D8" s="1"/>
      <c r="E8" t="s">
        <v>10</v>
      </c>
      <c r="F8" s="3" t="s">
        <v>905</v>
      </c>
      <c r="G8" s="3">
        <v>12</v>
      </c>
      <c r="H8" s="8">
        <v>1000</v>
      </c>
      <c r="I8" t="s">
        <v>907</v>
      </c>
      <c r="J8" t="s">
        <v>1067</v>
      </c>
      <c r="K8" t="s">
        <v>695</v>
      </c>
      <c r="L8" s="10">
        <v>25000</v>
      </c>
      <c r="M8" s="2"/>
    </row>
    <row r="9" spans="1:14" x14ac:dyDescent="0.2">
      <c r="A9" t="s">
        <v>1065</v>
      </c>
      <c r="B9" s="1">
        <v>44074</v>
      </c>
      <c r="C9" s="1">
        <v>44077</v>
      </c>
      <c r="D9" s="1"/>
      <c r="E9" t="s">
        <v>10</v>
      </c>
      <c r="F9" s="3" t="s">
        <v>1066</v>
      </c>
      <c r="G9" s="3">
        <v>12</v>
      </c>
      <c r="H9" s="8">
        <v>2000</v>
      </c>
      <c r="I9" t="s">
        <v>1069</v>
      </c>
      <c r="J9" t="s">
        <v>1067</v>
      </c>
      <c r="K9" t="s">
        <v>1068</v>
      </c>
      <c r="L9" s="10">
        <v>100000</v>
      </c>
      <c r="M9" s="2"/>
    </row>
    <row r="10" spans="1:14" x14ac:dyDescent="0.2">
      <c r="A10" t="s">
        <v>362</v>
      </c>
      <c r="B10" s="1">
        <v>42926</v>
      </c>
      <c r="C10" s="1">
        <v>42927</v>
      </c>
      <c r="D10" s="1"/>
      <c r="E10" t="s">
        <v>10</v>
      </c>
      <c r="F10" s="3" t="s">
        <v>363</v>
      </c>
      <c r="G10" s="3" t="str">
        <f t="shared" si="0"/>
        <v>124</v>
      </c>
      <c r="I10" t="s">
        <v>366</v>
      </c>
      <c r="J10" t="s">
        <v>364</v>
      </c>
      <c r="K10" t="s">
        <v>365</v>
      </c>
      <c r="L10" s="10">
        <v>10000</v>
      </c>
      <c r="M10" s="2"/>
    </row>
    <row r="11" spans="1:14" x14ac:dyDescent="0.2">
      <c r="A11" t="s">
        <v>1083</v>
      </c>
      <c r="B11" s="1">
        <v>44053</v>
      </c>
      <c r="C11" s="1">
        <v>44097</v>
      </c>
      <c r="D11" s="1"/>
      <c r="E11" t="s">
        <v>10</v>
      </c>
      <c r="F11" s="3" t="s">
        <v>363</v>
      </c>
      <c r="G11" s="3" t="str">
        <f t="shared" si="0"/>
        <v>124</v>
      </c>
      <c r="I11" t="s">
        <v>366</v>
      </c>
      <c r="J11" t="s">
        <v>1084</v>
      </c>
      <c r="K11" t="s">
        <v>1085</v>
      </c>
      <c r="L11" s="10">
        <v>500</v>
      </c>
      <c r="M11" s="2"/>
    </row>
    <row r="12" spans="1:14" x14ac:dyDescent="0.2">
      <c r="A12" t="s">
        <v>892</v>
      </c>
      <c r="B12" s="1">
        <v>43763</v>
      </c>
      <c r="C12" s="1">
        <v>43763</v>
      </c>
      <c r="D12" s="1"/>
      <c r="E12" t="s">
        <v>10</v>
      </c>
      <c r="F12" s="3" t="s">
        <v>893</v>
      </c>
      <c r="G12" s="3" t="str">
        <f t="shared" si="0"/>
        <v>125</v>
      </c>
      <c r="I12" t="s">
        <v>896</v>
      </c>
      <c r="J12" t="s">
        <v>894</v>
      </c>
      <c r="K12" t="s">
        <v>895</v>
      </c>
      <c r="L12" s="10">
        <v>6000</v>
      </c>
      <c r="M12" s="2"/>
    </row>
    <row r="13" spans="1:14" x14ac:dyDescent="0.2">
      <c r="A13" t="s">
        <v>566</v>
      </c>
      <c r="B13" s="1">
        <v>43284</v>
      </c>
      <c r="C13" s="1">
        <v>43298</v>
      </c>
      <c r="D13" s="1"/>
      <c r="E13" t="s">
        <v>10</v>
      </c>
      <c r="F13" s="3" t="s">
        <v>567</v>
      </c>
      <c r="G13" s="3" t="str">
        <f t="shared" si="0"/>
        <v>129</v>
      </c>
      <c r="I13" t="s">
        <v>570</v>
      </c>
      <c r="J13" t="s">
        <v>568</v>
      </c>
      <c r="K13" t="s">
        <v>569</v>
      </c>
      <c r="L13" s="10">
        <v>1000</v>
      </c>
      <c r="M13" s="2"/>
    </row>
    <row r="14" spans="1:14" x14ac:dyDescent="0.2">
      <c r="A14" t="s">
        <v>9</v>
      </c>
      <c r="B14" s="1">
        <v>42395</v>
      </c>
      <c r="C14" s="1">
        <v>42396</v>
      </c>
      <c r="D14" s="1"/>
      <c r="E14" t="s">
        <v>10</v>
      </c>
      <c r="F14" s="3" t="s">
        <v>11</v>
      </c>
      <c r="G14" s="3" t="str">
        <f t="shared" si="0"/>
        <v>133</v>
      </c>
      <c r="I14" t="s">
        <v>14</v>
      </c>
      <c r="J14" t="s">
        <v>12</v>
      </c>
      <c r="K14" t="s">
        <v>13</v>
      </c>
      <c r="L14" s="10">
        <v>10000</v>
      </c>
      <c r="M14" s="2"/>
    </row>
    <row r="15" spans="1:14" x14ac:dyDescent="0.2">
      <c r="A15" t="s">
        <v>573</v>
      </c>
      <c r="B15" s="1">
        <v>43292</v>
      </c>
      <c r="C15" s="1">
        <v>43318</v>
      </c>
      <c r="D15" s="1"/>
      <c r="E15" t="s">
        <v>10</v>
      </c>
      <c r="F15" s="3" t="s">
        <v>11</v>
      </c>
      <c r="G15" s="3" t="str">
        <f t="shared" si="0"/>
        <v>133</v>
      </c>
      <c r="I15" t="s">
        <v>14</v>
      </c>
      <c r="J15" t="s">
        <v>574</v>
      </c>
      <c r="K15" t="s">
        <v>575</v>
      </c>
      <c r="L15" s="10">
        <v>325000</v>
      </c>
      <c r="M15" s="2"/>
    </row>
    <row r="16" spans="1:14" x14ac:dyDescent="0.2">
      <c r="A16" t="s">
        <v>1202</v>
      </c>
      <c r="B16" s="1">
        <v>44271</v>
      </c>
      <c r="C16" s="1">
        <v>44278</v>
      </c>
      <c r="D16" s="1"/>
      <c r="E16" t="s">
        <v>10</v>
      </c>
      <c r="F16" s="3" t="s">
        <v>11</v>
      </c>
      <c r="G16" s="3" t="str">
        <f t="shared" si="0"/>
        <v>133</v>
      </c>
      <c r="I16" t="s">
        <v>14</v>
      </c>
      <c r="J16" t="s">
        <v>1203</v>
      </c>
      <c r="K16" t="s">
        <v>1204</v>
      </c>
      <c r="L16" s="10">
        <v>15</v>
      </c>
      <c r="M16" s="2"/>
    </row>
    <row r="17" spans="1:14" x14ac:dyDescent="0.2">
      <c r="A17" t="s">
        <v>385</v>
      </c>
      <c r="B17" s="1">
        <v>42963</v>
      </c>
      <c r="C17" s="1">
        <v>42968</v>
      </c>
      <c r="D17" s="1"/>
      <c r="E17" t="s">
        <v>10</v>
      </c>
      <c r="F17" s="3" t="s">
        <v>386</v>
      </c>
      <c r="G17" s="3" t="str">
        <f t="shared" si="0"/>
        <v>134</v>
      </c>
      <c r="I17" t="s">
        <v>389</v>
      </c>
      <c r="J17" t="s">
        <v>387</v>
      </c>
      <c r="K17" t="s">
        <v>388</v>
      </c>
      <c r="L17" s="10">
        <v>750000</v>
      </c>
      <c r="M17" s="2"/>
      <c r="N17" t="s">
        <v>1227</v>
      </c>
    </row>
    <row r="18" spans="1:14" x14ac:dyDescent="0.2">
      <c r="A18" t="s">
        <v>413</v>
      </c>
      <c r="B18" s="1">
        <v>42996</v>
      </c>
      <c r="C18" s="1">
        <v>43010</v>
      </c>
      <c r="D18" s="1"/>
      <c r="E18" t="s">
        <v>10</v>
      </c>
      <c r="F18" s="3" t="s">
        <v>386</v>
      </c>
      <c r="G18" s="3" t="str">
        <f t="shared" si="0"/>
        <v>134</v>
      </c>
      <c r="I18" t="s">
        <v>389</v>
      </c>
      <c r="J18" t="s">
        <v>414</v>
      </c>
      <c r="K18" t="s">
        <v>415</v>
      </c>
      <c r="L18" s="10">
        <v>41300</v>
      </c>
      <c r="M18" s="2"/>
    </row>
    <row r="19" spans="1:14" x14ac:dyDescent="0.2">
      <c r="A19" t="s">
        <v>860</v>
      </c>
      <c r="B19" s="1">
        <v>43724</v>
      </c>
      <c r="C19" s="1">
        <v>43731</v>
      </c>
      <c r="D19" s="1"/>
      <c r="E19" t="s">
        <v>10</v>
      </c>
      <c r="F19" s="3" t="s">
        <v>386</v>
      </c>
      <c r="G19" s="3" t="str">
        <f t="shared" si="0"/>
        <v>134</v>
      </c>
      <c r="I19" t="s">
        <v>389</v>
      </c>
      <c r="J19" t="s">
        <v>861</v>
      </c>
      <c r="K19" t="s">
        <v>862</v>
      </c>
      <c r="L19" s="10">
        <v>8000</v>
      </c>
      <c r="M19" s="2"/>
    </row>
    <row r="20" spans="1:14" x14ac:dyDescent="0.2">
      <c r="A20" t="s">
        <v>737</v>
      </c>
      <c r="B20" s="1">
        <v>43591</v>
      </c>
      <c r="C20" s="1">
        <v>43609</v>
      </c>
      <c r="D20" s="1"/>
      <c r="E20" t="s">
        <v>10</v>
      </c>
      <c r="F20" s="3" t="s">
        <v>141</v>
      </c>
      <c r="G20" s="3" t="str">
        <f t="shared" si="0"/>
        <v>14</v>
      </c>
      <c r="I20" t="s">
        <v>740</v>
      </c>
      <c r="J20" t="s">
        <v>738</v>
      </c>
      <c r="K20" t="s">
        <v>739</v>
      </c>
      <c r="L20" s="10">
        <v>5000</v>
      </c>
      <c r="M20" s="2"/>
    </row>
    <row r="21" spans="1:14" x14ac:dyDescent="0.2">
      <c r="A21" t="s">
        <v>836</v>
      </c>
      <c r="B21" s="1">
        <v>43662</v>
      </c>
      <c r="C21" s="1">
        <v>43718</v>
      </c>
      <c r="D21" s="1"/>
      <c r="E21" t="s">
        <v>10</v>
      </c>
      <c r="F21" s="3" t="s">
        <v>141</v>
      </c>
      <c r="G21" s="3" t="str">
        <f t="shared" si="0"/>
        <v>14</v>
      </c>
      <c r="I21" t="s">
        <v>740</v>
      </c>
      <c r="J21" t="s">
        <v>738</v>
      </c>
      <c r="K21" t="s">
        <v>837</v>
      </c>
      <c r="L21" s="10">
        <v>200000</v>
      </c>
      <c r="M21" s="2"/>
    </row>
    <row r="22" spans="1:14" x14ac:dyDescent="0.2">
      <c r="A22" t="s">
        <v>214</v>
      </c>
      <c r="B22" s="1">
        <v>42667</v>
      </c>
      <c r="C22" s="1">
        <v>42670</v>
      </c>
      <c r="D22" s="1"/>
      <c r="E22" t="s">
        <v>10</v>
      </c>
      <c r="F22" s="3" t="s">
        <v>215</v>
      </c>
      <c r="G22" s="3" t="str">
        <f t="shared" si="0"/>
        <v>15</v>
      </c>
      <c r="I22" t="s">
        <v>217</v>
      </c>
      <c r="J22" t="s">
        <v>216</v>
      </c>
      <c r="K22" t="s">
        <v>78</v>
      </c>
      <c r="L22" s="10">
        <v>24850</v>
      </c>
      <c r="M22" s="2"/>
    </row>
    <row r="23" spans="1:14" x14ac:dyDescent="0.2">
      <c r="A23" t="s">
        <v>315</v>
      </c>
      <c r="B23" s="1">
        <v>42872</v>
      </c>
      <c r="C23" s="1">
        <v>42888</v>
      </c>
      <c r="D23" s="1"/>
      <c r="E23" t="s">
        <v>10</v>
      </c>
      <c r="F23" s="3" t="s">
        <v>316</v>
      </c>
      <c r="G23" s="3" t="str">
        <f t="shared" si="0"/>
        <v>18</v>
      </c>
      <c r="I23" t="s">
        <v>319</v>
      </c>
      <c r="J23" t="s">
        <v>317</v>
      </c>
      <c r="K23" t="s">
        <v>318</v>
      </c>
      <c r="L23" s="10">
        <v>28000</v>
      </c>
      <c r="M23" s="2"/>
    </row>
    <row r="24" spans="1:14" x14ac:dyDescent="0.2">
      <c r="A24" t="s">
        <v>37</v>
      </c>
      <c r="B24" s="1">
        <v>42440</v>
      </c>
      <c r="C24" s="1">
        <v>42440</v>
      </c>
      <c r="D24" s="1"/>
      <c r="E24" t="s">
        <v>10</v>
      </c>
      <c r="F24" s="3" t="s">
        <v>38</v>
      </c>
      <c r="G24" s="3" t="str">
        <f t="shared" si="0"/>
        <v>19</v>
      </c>
      <c r="I24" t="s">
        <v>41</v>
      </c>
      <c r="J24" t="s">
        <v>39</v>
      </c>
      <c r="K24" t="s">
        <v>40</v>
      </c>
      <c r="L24" s="10">
        <v>15000</v>
      </c>
      <c r="M24" s="2"/>
    </row>
    <row r="25" spans="1:14" x14ac:dyDescent="0.2">
      <c r="A25" t="s">
        <v>1221</v>
      </c>
      <c r="B25" s="1">
        <v>44291</v>
      </c>
      <c r="C25" s="1">
        <v>44299</v>
      </c>
      <c r="D25" s="1"/>
      <c r="E25" t="s">
        <v>10</v>
      </c>
      <c r="F25" s="3" t="s">
        <v>1048</v>
      </c>
      <c r="G25" s="3" t="str">
        <f t="shared" si="0"/>
        <v>23</v>
      </c>
      <c r="I25" t="s">
        <v>1224</v>
      </c>
      <c r="J25" t="s">
        <v>1222</v>
      </c>
      <c r="K25" t="s">
        <v>1223</v>
      </c>
      <c r="L25" s="10">
        <v>3000</v>
      </c>
      <c r="M25" s="2"/>
    </row>
    <row r="26" spans="1:14" x14ac:dyDescent="0.2">
      <c r="A26" t="s">
        <v>934</v>
      </c>
      <c r="B26" s="1">
        <v>43864</v>
      </c>
      <c r="C26" s="1">
        <v>43864</v>
      </c>
      <c r="D26" s="1"/>
      <c r="E26" t="s">
        <v>10</v>
      </c>
      <c r="F26" s="3" t="s">
        <v>49</v>
      </c>
      <c r="G26" s="3" t="str">
        <f t="shared" si="0"/>
        <v>29</v>
      </c>
      <c r="I26" t="s">
        <v>937</v>
      </c>
      <c r="J26" t="s">
        <v>935</v>
      </c>
      <c r="K26" t="s">
        <v>936</v>
      </c>
      <c r="L26" s="10">
        <v>50000</v>
      </c>
      <c r="M26" s="2"/>
    </row>
    <row r="27" spans="1:14" x14ac:dyDescent="0.2">
      <c r="A27" t="s">
        <v>477</v>
      </c>
      <c r="B27" s="1">
        <v>43126</v>
      </c>
      <c r="C27" s="1">
        <v>43132</v>
      </c>
      <c r="D27" s="1"/>
      <c r="E27" t="s">
        <v>10</v>
      </c>
      <c r="F27" s="3" t="s">
        <v>478</v>
      </c>
      <c r="G27" s="3" t="str">
        <f t="shared" si="0"/>
        <v>30</v>
      </c>
      <c r="I27" t="s">
        <v>481</v>
      </c>
      <c r="J27" t="s">
        <v>479</v>
      </c>
      <c r="K27" t="s">
        <v>480</v>
      </c>
      <c r="L27" s="10">
        <v>0</v>
      </c>
      <c r="M27" s="2"/>
    </row>
    <row r="28" spans="1:14" x14ac:dyDescent="0.2">
      <c r="A28" t="s">
        <v>1100</v>
      </c>
      <c r="B28" s="1">
        <v>44117</v>
      </c>
      <c r="C28" s="1">
        <v>44118</v>
      </c>
      <c r="D28" s="1"/>
      <c r="E28" t="s">
        <v>10</v>
      </c>
      <c r="F28" s="3" t="s">
        <v>1101</v>
      </c>
      <c r="G28" s="3">
        <v>31</v>
      </c>
      <c r="H28" s="8">
        <v>1000</v>
      </c>
      <c r="I28" t="s">
        <v>1104</v>
      </c>
      <c r="J28" t="s">
        <v>1102</v>
      </c>
      <c r="K28" t="s">
        <v>1103</v>
      </c>
      <c r="L28" s="10">
        <v>789000</v>
      </c>
      <c r="M28" s="2"/>
      <c r="N28" t="s">
        <v>1231</v>
      </c>
    </row>
    <row r="29" spans="1:14" x14ac:dyDescent="0.2">
      <c r="A29" t="s">
        <v>616</v>
      </c>
      <c r="B29" s="1">
        <v>43158</v>
      </c>
      <c r="C29" s="1">
        <v>43369</v>
      </c>
      <c r="D29" s="1"/>
      <c r="E29" t="s">
        <v>10</v>
      </c>
      <c r="F29" s="3" t="s">
        <v>617</v>
      </c>
      <c r="G29" s="3">
        <v>36</v>
      </c>
      <c r="H29" s="8" t="s">
        <v>1245</v>
      </c>
      <c r="I29" t="s">
        <v>620</v>
      </c>
      <c r="J29" t="s">
        <v>618</v>
      </c>
      <c r="K29" t="s">
        <v>619</v>
      </c>
      <c r="L29" s="10">
        <v>5500</v>
      </c>
      <c r="M29" s="2"/>
    </row>
    <row r="30" spans="1:14" x14ac:dyDescent="0.2">
      <c r="A30" t="s">
        <v>1071</v>
      </c>
      <c r="B30" s="1">
        <v>44088</v>
      </c>
      <c r="C30" s="1">
        <v>44088</v>
      </c>
      <c r="D30" s="1"/>
      <c r="E30" t="s">
        <v>10</v>
      </c>
      <c r="F30" s="3" t="s">
        <v>28</v>
      </c>
      <c r="G30" s="3" t="str">
        <f t="shared" si="0"/>
        <v>40</v>
      </c>
      <c r="I30" t="s">
        <v>1074</v>
      </c>
      <c r="J30" t="s">
        <v>1072</v>
      </c>
      <c r="K30" t="s">
        <v>1073</v>
      </c>
      <c r="L30" s="10">
        <v>22700</v>
      </c>
      <c r="M30" s="2"/>
    </row>
    <row r="31" spans="1:14" x14ac:dyDescent="0.2">
      <c r="A31" t="s">
        <v>425</v>
      </c>
      <c r="B31" s="1">
        <v>43010</v>
      </c>
      <c r="C31" s="1">
        <v>43014</v>
      </c>
      <c r="D31" s="1"/>
      <c r="E31" t="s">
        <v>10</v>
      </c>
      <c r="F31" s="3" t="s">
        <v>426</v>
      </c>
      <c r="G31" s="3" t="str">
        <f t="shared" si="0"/>
        <v>45</v>
      </c>
      <c r="I31" t="s">
        <v>429</v>
      </c>
      <c r="J31" t="s">
        <v>427</v>
      </c>
      <c r="K31" t="s">
        <v>428</v>
      </c>
      <c r="L31" s="10">
        <v>20000</v>
      </c>
      <c r="M31" s="2"/>
    </row>
    <row r="32" spans="1:14" x14ac:dyDescent="0.2">
      <c r="A32" t="s">
        <v>720</v>
      </c>
      <c r="B32" s="1">
        <v>43563</v>
      </c>
      <c r="C32" s="1">
        <v>43587</v>
      </c>
      <c r="D32" s="1"/>
      <c r="E32" t="s">
        <v>10</v>
      </c>
      <c r="F32" s="3" t="s">
        <v>426</v>
      </c>
      <c r="G32" s="3" t="str">
        <f t="shared" si="0"/>
        <v>45</v>
      </c>
      <c r="I32" t="s">
        <v>429</v>
      </c>
      <c r="J32" t="s">
        <v>427</v>
      </c>
      <c r="K32" t="s">
        <v>721</v>
      </c>
      <c r="L32" s="10">
        <v>40000</v>
      </c>
      <c r="M32" s="2"/>
    </row>
    <row r="33" spans="1:13" x14ac:dyDescent="0.2">
      <c r="A33" t="s">
        <v>944</v>
      </c>
      <c r="B33" s="1">
        <v>43859</v>
      </c>
      <c r="C33" s="1">
        <v>43896</v>
      </c>
      <c r="D33" s="1"/>
      <c r="E33" t="s">
        <v>10</v>
      </c>
      <c r="F33" s="3" t="s">
        <v>426</v>
      </c>
      <c r="G33" s="3" t="str">
        <f t="shared" si="0"/>
        <v>45</v>
      </c>
      <c r="I33" t="s">
        <v>429</v>
      </c>
      <c r="J33" t="s">
        <v>945</v>
      </c>
      <c r="K33" t="s">
        <v>946</v>
      </c>
      <c r="L33" s="10">
        <v>500000</v>
      </c>
      <c r="M33" s="2"/>
    </row>
    <row r="34" spans="1:13" x14ac:dyDescent="0.2">
      <c r="A34" t="s">
        <v>1183</v>
      </c>
      <c r="B34" s="1">
        <v>44257</v>
      </c>
      <c r="C34" s="1">
        <v>44257</v>
      </c>
      <c r="D34" s="1"/>
      <c r="E34" t="s">
        <v>10</v>
      </c>
      <c r="F34" s="3" t="s">
        <v>426</v>
      </c>
      <c r="G34" s="3" t="str">
        <f t="shared" si="0"/>
        <v>45</v>
      </c>
      <c r="I34" t="s">
        <v>429</v>
      </c>
      <c r="J34" t="s">
        <v>1184</v>
      </c>
      <c r="K34" t="s">
        <v>1185</v>
      </c>
      <c r="L34" s="10">
        <v>15</v>
      </c>
      <c r="M34" s="2"/>
    </row>
    <row r="35" spans="1:13" x14ac:dyDescent="0.2">
      <c r="A35" t="s">
        <v>842</v>
      </c>
      <c r="B35" s="1">
        <v>43717</v>
      </c>
      <c r="C35" s="1">
        <v>43719</v>
      </c>
      <c r="D35" s="1"/>
      <c r="E35" t="s">
        <v>10</v>
      </c>
      <c r="F35" s="3" t="s">
        <v>843</v>
      </c>
      <c r="G35" s="3">
        <v>51</v>
      </c>
      <c r="H35" s="8" t="s">
        <v>1246</v>
      </c>
      <c r="I35" t="s">
        <v>846</v>
      </c>
      <c r="J35" t="s">
        <v>844</v>
      </c>
      <c r="K35" t="s">
        <v>845</v>
      </c>
      <c r="L35" s="10">
        <v>100000</v>
      </c>
      <c r="M35" s="2"/>
    </row>
    <row r="36" spans="1:13" x14ac:dyDescent="0.2">
      <c r="A36" t="s">
        <v>145</v>
      </c>
      <c r="B36" s="1">
        <v>42620</v>
      </c>
      <c r="C36" s="1">
        <v>42627</v>
      </c>
      <c r="D36" s="1"/>
      <c r="E36" t="s">
        <v>10</v>
      </c>
      <c r="F36" s="3" t="s">
        <v>146</v>
      </c>
      <c r="G36" s="3" t="str">
        <f t="shared" si="0"/>
        <v>54</v>
      </c>
      <c r="I36" t="s">
        <v>149</v>
      </c>
      <c r="J36" t="s">
        <v>147</v>
      </c>
      <c r="K36" t="s">
        <v>148</v>
      </c>
      <c r="L36" s="10">
        <v>75000</v>
      </c>
      <c r="M36" s="2"/>
    </row>
    <row r="37" spans="1:13" x14ac:dyDescent="0.2">
      <c r="A37" t="s">
        <v>624</v>
      </c>
      <c r="B37" s="1">
        <v>43259</v>
      </c>
      <c r="C37" s="1">
        <v>43370</v>
      </c>
      <c r="D37" s="1"/>
      <c r="E37" t="s">
        <v>10</v>
      </c>
      <c r="F37" s="3" t="s">
        <v>146</v>
      </c>
      <c r="G37" s="3" t="str">
        <f t="shared" si="0"/>
        <v>54</v>
      </c>
      <c r="I37" t="s">
        <v>149</v>
      </c>
      <c r="J37" t="s">
        <v>147</v>
      </c>
      <c r="K37" t="s">
        <v>625</v>
      </c>
      <c r="L37" s="10">
        <v>0</v>
      </c>
      <c r="M37" s="2"/>
    </row>
    <row r="38" spans="1:13" x14ac:dyDescent="0.2">
      <c r="A38" t="s">
        <v>1031</v>
      </c>
      <c r="B38" s="1">
        <v>44025</v>
      </c>
      <c r="C38" s="1">
        <v>44026</v>
      </c>
      <c r="D38" s="1"/>
      <c r="E38" t="s">
        <v>10</v>
      </c>
      <c r="F38" s="3" t="s">
        <v>832</v>
      </c>
      <c r="G38" s="3" t="str">
        <f t="shared" si="0"/>
        <v>62</v>
      </c>
      <c r="I38" t="s">
        <v>1034</v>
      </c>
      <c r="J38" t="s">
        <v>1032</v>
      </c>
      <c r="K38" t="s">
        <v>1033</v>
      </c>
      <c r="L38" s="10">
        <v>12500</v>
      </c>
      <c r="M38" s="2"/>
    </row>
    <row r="39" spans="1:13" x14ac:dyDescent="0.2">
      <c r="A39" t="s">
        <v>585</v>
      </c>
      <c r="B39" s="1">
        <v>43313</v>
      </c>
      <c r="C39" s="1">
        <v>43325</v>
      </c>
      <c r="D39" s="1"/>
      <c r="E39" t="s">
        <v>10</v>
      </c>
      <c r="F39" s="3" t="s">
        <v>164</v>
      </c>
      <c r="G39" s="3" t="str">
        <f t="shared" si="0"/>
        <v>63</v>
      </c>
      <c r="I39" t="s">
        <v>588</v>
      </c>
      <c r="J39" t="s">
        <v>586</v>
      </c>
      <c r="K39" t="s">
        <v>587</v>
      </c>
      <c r="L39" s="10">
        <v>0</v>
      </c>
      <c r="M39" s="2"/>
    </row>
    <row r="40" spans="1:13" x14ac:dyDescent="0.2">
      <c r="A40" t="s">
        <v>765</v>
      </c>
      <c r="B40" s="1">
        <v>43634</v>
      </c>
      <c r="C40" s="1">
        <v>43644</v>
      </c>
      <c r="D40" s="1"/>
      <c r="E40" t="s">
        <v>10</v>
      </c>
      <c r="F40" s="3" t="s">
        <v>164</v>
      </c>
      <c r="G40" s="3" t="str">
        <f t="shared" si="0"/>
        <v>63</v>
      </c>
      <c r="I40" t="s">
        <v>588</v>
      </c>
      <c r="J40" t="s">
        <v>766</v>
      </c>
      <c r="K40" t="s">
        <v>767</v>
      </c>
      <c r="L40" s="10">
        <v>377000</v>
      </c>
      <c r="M40" s="2"/>
    </row>
    <row r="41" spans="1:13" x14ac:dyDescent="0.2">
      <c r="A41" t="s">
        <v>891</v>
      </c>
      <c r="B41" s="1">
        <v>43718</v>
      </c>
      <c r="C41" s="1">
        <v>43759</v>
      </c>
      <c r="D41" s="1"/>
      <c r="E41" t="s">
        <v>10</v>
      </c>
      <c r="F41" s="3" t="s">
        <v>164</v>
      </c>
      <c r="G41" s="3" t="str">
        <f t="shared" si="0"/>
        <v>63</v>
      </c>
      <c r="I41" t="s">
        <v>588</v>
      </c>
      <c r="J41" t="s">
        <v>766</v>
      </c>
      <c r="K41" t="s">
        <v>393</v>
      </c>
      <c r="L41" s="10">
        <v>0</v>
      </c>
      <c r="M41" s="2"/>
    </row>
    <row r="42" spans="1:13" x14ac:dyDescent="0.2">
      <c r="A42" t="s">
        <v>827</v>
      </c>
      <c r="B42" s="1">
        <v>43616</v>
      </c>
      <c r="C42" s="1">
        <v>43717</v>
      </c>
      <c r="D42" s="1"/>
      <c r="E42" t="s">
        <v>10</v>
      </c>
      <c r="F42" s="3" t="s">
        <v>98</v>
      </c>
      <c r="G42" s="3" t="str">
        <f t="shared" si="0"/>
        <v>67</v>
      </c>
      <c r="I42" t="s">
        <v>830</v>
      </c>
      <c r="J42" t="s">
        <v>828</v>
      </c>
      <c r="K42" t="s">
        <v>829</v>
      </c>
      <c r="L42" s="10">
        <v>300000</v>
      </c>
      <c r="M42" s="2"/>
    </row>
    <row r="43" spans="1:13" x14ac:dyDescent="0.2">
      <c r="A43" t="s">
        <v>559</v>
      </c>
      <c r="B43" s="1">
        <v>43252</v>
      </c>
      <c r="C43" s="1">
        <v>43277</v>
      </c>
      <c r="D43" s="1"/>
      <c r="E43" t="s">
        <v>10</v>
      </c>
      <c r="F43" s="3" t="s">
        <v>560</v>
      </c>
      <c r="G43" s="3" t="str">
        <f t="shared" si="0"/>
        <v>69</v>
      </c>
      <c r="I43" t="s">
        <v>563</v>
      </c>
      <c r="J43" t="s">
        <v>561</v>
      </c>
      <c r="K43" t="s">
        <v>562</v>
      </c>
      <c r="L43" s="10">
        <v>50000</v>
      </c>
      <c r="M43" s="2"/>
    </row>
    <row r="44" spans="1:13" x14ac:dyDescent="0.2">
      <c r="A44" t="s">
        <v>724</v>
      </c>
      <c r="B44" s="1">
        <v>43587</v>
      </c>
      <c r="C44" s="1">
        <v>43588</v>
      </c>
      <c r="D44" s="1"/>
      <c r="E44" t="s">
        <v>10</v>
      </c>
      <c r="F44" s="3" t="s">
        <v>725</v>
      </c>
      <c r="G44" s="3" t="str">
        <f t="shared" si="0"/>
        <v>70</v>
      </c>
      <c r="I44" t="s">
        <v>728</v>
      </c>
      <c r="J44" t="s">
        <v>726</v>
      </c>
      <c r="K44" t="s">
        <v>727</v>
      </c>
      <c r="L44" s="10">
        <v>7000</v>
      </c>
      <c r="M44" s="2"/>
    </row>
    <row r="45" spans="1:13" x14ac:dyDescent="0.2">
      <c r="A45" t="s">
        <v>59</v>
      </c>
      <c r="B45" s="1">
        <v>42481</v>
      </c>
      <c r="C45" s="1">
        <v>42481</v>
      </c>
      <c r="D45" s="1"/>
      <c r="E45" t="s">
        <v>10</v>
      </c>
      <c r="F45" s="3" t="s">
        <v>70</v>
      </c>
      <c r="G45" s="3" t="str">
        <f t="shared" si="0"/>
        <v>75</v>
      </c>
      <c r="I45" t="s">
        <v>73</v>
      </c>
      <c r="J45" t="s">
        <v>71</v>
      </c>
      <c r="K45" t="s">
        <v>72</v>
      </c>
      <c r="L45" s="10">
        <v>15</v>
      </c>
      <c r="M45" s="2"/>
    </row>
    <row r="46" spans="1:13" x14ac:dyDescent="0.2">
      <c r="A46" t="s">
        <v>781</v>
      </c>
      <c r="B46" s="1">
        <v>43662</v>
      </c>
      <c r="C46" s="1">
        <v>43670</v>
      </c>
      <c r="D46" s="1"/>
      <c r="E46" t="s">
        <v>10</v>
      </c>
      <c r="F46" s="3" t="s">
        <v>70</v>
      </c>
      <c r="G46" s="3" t="str">
        <f t="shared" si="0"/>
        <v>75</v>
      </c>
      <c r="I46" t="s">
        <v>73</v>
      </c>
      <c r="J46" t="s">
        <v>71</v>
      </c>
      <c r="K46" t="s">
        <v>782</v>
      </c>
      <c r="L46" s="10">
        <v>10000</v>
      </c>
      <c r="M46" s="2"/>
    </row>
    <row r="47" spans="1:13" x14ac:dyDescent="0.2">
      <c r="A47" t="s">
        <v>577</v>
      </c>
      <c r="B47" s="1">
        <v>43308</v>
      </c>
      <c r="C47" s="1">
        <v>43325</v>
      </c>
      <c r="D47" s="1"/>
      <c r="E47" t="s">
        <v>10</v>
      </c>
      <c r="F47" s="3" t="s">
        <v>578</v>
      </c>
      <c r="G47" s="3">
        <v>80</v>
      </c>
      <c r="H47" s="8" t="s">
        <v>1247</v>
      </c>
      <c r="I47" t="s">
        <v>580</v>
      </c>
      <c r="J47" t="s">
        <v>579</v>
      </c>
      <c r="K47" t="s">
        <v>78</v>
      </c>
      <c r="L47" s="10">
        <v>11500</v>
      </c>
      <c r="M47" s="2"/>
    </row>
    <row r="48" spans="1:13" x14ac:dyDescent="0.2">
      <c r="A48" t="s">
        <v>703</v>
      </c>
      <c r="B48" s="1">
        <v>43549</v>
      </c>
      <c r="C48" s="1">
        <v>43557</v>
      </c>
      <c r="D48" s="1"/>
      <c r="E48" t="s">
        <v>10</v>
      </c>
      <c r="F48" s="3" t="s">
        <v>704</v>
      </c>
      <c r="G48" s="3" t="str">
        <f t="shared" si="0"/>
        <v>86</v>
      </c>
      <c r="I48" t="s">
        <v>707</v>
      </c>
      <c r="J48" t="s">
        <v>705</v>
      </c>
      <c r="K48" t="s">
        <v>706</v>
      </c>
      <c r="L48" s="10">
        <v>37122</v>
      </c>
      <c r="M48" s="2"/>
    </row>
    <row r="49" spans="1:14" x14ac:dyDescent="0.2">
      <c r="A49" t="s">
        <v>1035</v>
      </c>
      <c r="B49" s="1">
        <v>44025</v>
      </c>
      <c r="C49" s="1">
        <v>44026</v>
      </c>
      <c r="D49" s="1"/>
      <c r="E49" t="s">
        <v>10</v>
      </c>
      <c r="F49" s="3" t="s">
        <v>875</v>
      </c>
      <c r="G49" s="3" t="str">
        <f t="shared" si="0"/>
        <v>88</v>
      </c>
      <c r="I49" t="s">
        <v>1038</v>
      </c>
      <c r="J49" t="s">
        <v>1036</v>
      </c>
      <c r="K49" t="s">
        <v>1037</v>
      </c>
      <c r="L49" s="10">
        <v>300</v>
      </c>
      <c r="M49" s="2"/>
    </row>
    <row r="50" spans="1:14" x14ac:dyDescent="0.2">
      <c r="A50" t="s">
        <v>947</v>
      </c>
      <c r="B50" s="1">
        <v>43889</v>
      </c>
      <c r="C50" s="1">
        <v>43899</v>
      </c>
      <c r="D50" s="1"/>
      <c r="E50" t="s">
        <v>10</v>
      </c>
      <c r="F50" s="3" t="s">
        <v>948</v>
      </c>
      <c r="G50" s="3" t="str">
        <f t="shared" si="0"/>
        <v>92</v>
      </c>
      <c r="I50" t="s">
        <v>951</v>
      </c>
      <c r="J50" t="s">
        <v>949</v>
      </c>
      <c r="K50" t="s">
        <v>950</v>
      </c>
      <c r="L50" s="10">
        <v>43500</v>
      </c>
      <c r="M50" s="2"/>
    </row>
    <row r="51" spans="1:14" x14ac:dyDescent="0.2">
      <c r="A51" t="s">
        <v>952</v>
      </c>
      <c r="B51" s="1">
        <v>43889</v>
      </c>
      <c r="C51" s="1">
        <v>43899</v>
      </c>
      <c r="D51" s="1"/>
      <c r="E51" t="s">
        <v>10</v>
      </c>
      <c r="F51" s="3" t="s">
        <v>948</v>
      </c>
      <c r="G51" s="3" t="str">
        <f t="shared" si="0"/>
        <v>92</v>
      </c>
      <c r="I51" t="s">
        <v>951</v>
      </c>
      <c r="J51" t="s">
        <v>949</v>
      </c>
      <c r="K51" t="s">
        <v>953</v>
      </c>
      <c r="L51" s="10">
        <v>6183</v>
      </c>
      <c r="M51" s="2"/>
    </row>
    <row r="52" spans="1:14" x14ac:dyDescent="0.2">
      <c r="A52" t="s">
        <v>838</v>
      </c>
      <c r="B52" s="1">
        <v>43682</v>
      </c>
      <c r="C52" s="1">
        <v>43719</v>
      </c>
      <c r="D52" s="1"/>
      <c r="E52" t="s">
        <v>10</v>
      </c>
      <c r="F52" s="3" t="s">
        <v>839</v>
      </c>
      <c r="G52" s="3" t="str">
        <f t="shared" si="0"/>
        <v>99</v>
      </c>
      <c r="I52" t="s">
        <v>841</v>
      </c>
      <c r="J52" t="s">
        <v>840</v>
      </c>
      <c r="K52" t="s">
        <v>609</v>
      </c>
      <c r="L52" s="10">
        <v>0</v>
      </c>
      <c r="M52" s="2"/>
    </row>
    <row r="53" spans="1:14" x14ac:dyDescent="0.2">
      <c r="A53" t="s">
        <v>912</v>
      </c>
      <c r="B53" s="1">
        <v>43745</v>
      </c>
      <c r="C53" s="1">
        <v>43805</v>
      </c>
      <c r="D53" s="1"/>
      <c r="E53" t="s">
        <v>75</v>
      </c>
      <c r="F53" s="3">
        <v>3</v>
      </c>
      <c r="G53" s="3">
        <v>3</v>
      </c>
      <c r="I53" t="s">
        <v>291</v>
      </c>
      <c r="J53" t="s">
        <v>1248</v>
      </c>
      <c r="K53" t="s">
        <v>914</v>
      </c>
      <c r="L53" s="10">
        <v>15000</v>
      </c>
      <c r="M53" s="2"/>
    </row>
    <row r="54" spans="1:14" x14ac:dyDescent="0.2">
      <c r="A54" t="s">
        <v>1133</v>
      </c>
      <c r="B54" s="1">
        <v>44144</v>
      </c>
      <c r="C54" s="1">
        <v>44154</v>
      </c>
      <c r="D54" s="1"/>
      <c r="E54" t="s">
        <v>75</v>
      </c>
      <c r="F54" s="3">
        <v>3</v>
      </c>
      <c r="G54" s="3">
        <v>3</v>
      </c>
      <c r="I54" t="s">
        <v>291</v>
      </c>
      <c r="J54" t="s">
        <v>913</v>
      </c>
      <c r="K54" t="s">
        <v>1134</v>
      </c>
      <c r="L54" s="10">
        <v>15</v>
      </c>
      <c r="M54" s="2"/>
    </row>
    <row r="55" spans="1:14" x14ac:dyDescent="0.2">
      <c r="A55" t="s">
        <v>74</v>
      </c>
      <c r="B55" s="1">
        <v>42487</v>
      </c>
      <c r="C55" s="1">
        <v>42488</v>
      </c>
      <c r="D55" s="1"/>
      <c r="E55" t="s">
        <v>75</v>
      </c>
      <c r="F55" s="3" t="s">
        <v>76</v>
      </c>
      <c r="G55" s="3">
        <v>13</v>
      </c>
      <c r="H55" s="8" t="s">
        <v>1246</v>
      </c>
      <c r="I55" t="s">
        <v>79</v>
      </c>
      <c r="J55" t="s">
        <v>77</v>
      </c>
      <c r="K55" t="s">
        <v>78</v>
      </c>
      <c r="L55" s="10">
        <v>20246</v>
      </c>
      <c r="M55" s="2"/>
    </row>
    <row r="56" spans="1:14" x14ac:dyDescent="0.2">
      <c r="A56" t="s">
        <v>359</v>
      </c>
      <c r="B56" s="1">
        <v>42887</v>
      </c>
      <c r="C56" s="1">
        <v>42923</v>
      </c>
      <c r="D56" s="1"/>
      <c r="E56" t="s">
        <v>75</v>
      </c>
      <c r="F56" s="3" t="s">
        <v>76</v>
      </c>
      <c r="G56" s="3">
        <v>13</v>
      </c>
      <c r="H56" s="8" t="s">
        <v>1246</v>
      </c>
      <c r="I56" t="s">
        <v>79</v>
      </c>
      <c r="J56" t="s">
        <v>360</v>
      </c>
      <c r="K56" t="s">
        <v>361</v>
      </c>
      <c r="L56" s="10">
        <v>30000</v>
      </c>
      <c r="M56" s="2"/>
    </row>
    <row r="57" spans="1:14" x14ac:dyDescent="0.2">
      <c r="A57" t="s">
        <v>984</v>
      </c>
      <c r="B57" s="1">
        <v>43957</v>
      </c>
      <c r="C57" s="1">
        <v>43957</v>
      </c>
      <c r="D57" s="1"/>
      <c r="E57" t="s">
        <v>75</v>
      </c>
      <c r="F57" s="3" t="s">
        <v>76</v>
      </c>
      <c r="G57" s="3">
        <v>13</v>
      </c>
      <c r="H57" s="8" t="s">
        <v>1246</v>
      </c>
      <c r="I57" t="s">
        <v>79</v>
      </c>
      <c r="J57" t="s">
        <v>360</v>
      </c>
      <c r="K57" t="s">
        <v>985</v>
      </c>
      <c r="L57" s="10">
        <v>20000</v>
      </c>
      <c r="M57" s="2"/>
    </row>
    <row r="58" spans="1:14" x14ac:dyDescent="0.2">
      <c r="A58" t="s">
        <v>173</v>
      </c>
      <c r="B58" s="1">
        <v>42641</v>
      </c>
      <c r="C58" s="1">
        <v>42653</v>
      </c>
      <c r="D58" s="1"/>
      <c r="E58" t="s">
        <v>75</v>
      </c>
      <c r="F58" s="3" t="s">
        <v>174</v>
      </c>
      <c r="G58" s="3" t="str">
        <f t="shared" si="0"/>
        <v>17</v>
      </c>
      <c r="I58" t="s">
        <v>177</v>
      </c>
      <c r="J58" t="s">
        <v>175</v>
      </c>
      <c r="K58" t="s">
        <v>176</v>
      </c>
      <c r="L58" s="10">
        <v>750000</v>
      </c>
      <c r="M58" s="2"/>
      <c r="N58" t="s">
        <v>1227</v>
      </c>
    </row>
    <row r="59" spans="1:14" x14ac:dyDescent="0.2">
      <c r="A59" t="s">
        <v>522</v>
      </c>
      <c r="B59" s="1">
        <v>43203</v>
      </c>
      <c r="C59" s="1">
        <v>43238</v>
      </c>
      <c r="D59" s="1"/>
      <c r="E59" t="s">
        <v>75</v>
      </c>
      <c r="F59" s="3" t="s">
        <v>523</v>
      </c>
      <c r="G59" s="3" t="str">
        <f t="shared" si="0"/>
        <v>2</v>
      </c>
      <c r="I59" t="s">
        <v>526</v>
      </c>
      <c r="J59" t="s">
        <v>524</v>
      </c>
      <c r="K59" t="s">
        <v>525</v>
      </c>
      <c r="L59" s="10">
        <v>30000</v>
      </c>
      <c r="M59" s="2"/>
    </row>
    <row r="60" spans="1:14" x14ac:dyDescent="0.2">
      <c r="A60" t="s">
        <v>708</v>
      </c>
      <c r="B60" s="1">
        <v>43532</v>
      </c>
      <c r="C60" s="1">
        <v>43560</v>
      </c>
      <c r="D60" s="1"/>
      <c r="E60" t="s">
        <v>75</v>
      </c>
      <c r="F60" s="3" t="s">
        <v>709</v>
      </c>
      <c r="G60" s="3" t="str">
        <f t="shared" si="0"/>
        <v>27</v>
      </c>
      <c r="I60" t="s">
        <v>712</v>
      </c>
      <c r="J60" t="s">
        <v>710</v>
      </c>
      <c r="K60" t="s">
        <v>711</v>
      </c>
      <c r="L60" s="10">
        <v>2500</v>
      </c>
      <c r="M60" s="2"/>
      <c r="N60" t="s">
        <v>1227</v>
      </c>
    </row>
    <row r="61" spans="1:14" x14ac:dyDescent="0.2">
      <c r="A61" t="s">
        <v>131</v>
      </c>
      <c r="B61" s="1">
        <v>42562</v>
      </c>
      <c r="C61" s="1">
        <v>42605</v>
      </c>
      <c r="D61" s="1"/>
      <c r="E61" t="s">
        <v>75</v>
      </c>
      <c r="F61" s="3" t="s">
        <v>49</v>
      </c>
      <c r="G61" s="3" t="str">
        <f t="shared" si="0"/>
        <v>29</v>
      </c>
      <c r="I61" t="s">
        <v>134</v>
      </c>
      <c r="J61" t="s">
        <v>132</v>
      </c>
      <c r="K61" t="s">
        <v>133</v>
      </c>
      <c r="L61" s="10">
        <v>94420</v>
      </c>
      <c r="M61" s="2"/>
      <c r="N61" t="s">
        <v>1227</v>
      </c>
    </row>
    <row r="62" spans="1:14" x14ac:dyDescent="0.2">
      <c r="A62" t="s">
        <v>284</v>
      </c>
      <c r="B62" s="1">
        <v>42846</v>
      </c>
      <c r="C62" s="1">
        <v>42846</v>
      </c>
      <c r="D62" s="1"/>
      <c r="E62" t="s">
        <v>75</v>
      </c>
      <c r="F62" s="3" t="s">
        <v>49</v>
      </c>
      <c r="G62" s="3" t="str">
        <f t="shared" si="0"/>
        <v>29</v>
      </c>
      <c r="I62" t="s">
        <v>134</v>
      </c>
      <c r="J62" t="s">
        <v>285</v>
      </c>
      <c r="K62" t="s">
        <v>286</v>
      </c>
      <c r="L62" s="10">
        <v>500</v>
      </c>
      <c r="M62" s="2"/>
    </row>
    <row r="63" spans="1:14" x14ac:dyDescent="0.2">
      <c r="A63" t="s">
        <v>287</v>
      </c>
      <c r="B63" s="1">
        <v>42853</v>
      </c>
      <c r="C63" s="1">
        <v>42860</v>
      </c>
      <c r="D63" s="1"/>
      <c r="E63" t="s">
        <v>75</v>
      </c>
      <c r="F63" s="3" t="s">
        <v>288</v>
      </c>
      <c r="G63" s="3" t="str">
        <f t="shared" si="0"/>
        <v>3</v>
      </c>
      <c r="I63" t="s">
        <v>291</v>
      </c>
      <c r="J63" t="s">
        <v>289</v>
      </c>
      <c r="K63" t="s">
        <v>290</v>
      </c>
      <c r="L63" s="10">
        <v>1000</v>
      </c>
      <c r="M63" s="2"/>
    </row>
    <row r="64" spans="1:14" x14ac:dyDescent="0.2">
      <c r="A64" t="s">
        <v>1214</v>
      </c>
      <c r="B64" s="1">
        <v>44214</v>
      </c>
      <c r="C64" s="1">
        <v>44299</v>
      </c>
      <c r="D64" s="1"/>
      <c r="E64" t="s">
        <v>75</v>
      </c>
      <c r="F64" s="3" t="s">
        <v>288</v>
      </c>
      <c r="G64" s="3" t="str">
        <f t="shared" si="0"/>
        <v>3</v>
      </c>
      <c r="I64" t="s">
        <v>291</v>
      </c>
      <c r="J64" t="s">
        <v>1215</v>
      </c>
      <c r="K64" t="s">
        <v>1216</v>
      </c>
      <c r="L64" s="10">
        <v>70000</v>
      </c>
      <c r="M64" s="2"/>
    </row>
    <row r="65" spans="1:13" x14ac:dyDescent="0.2">
      <c r="A65" t="s">
        <v>513</v>
      </c>
      <c r="B65" s="1">
        <v>43217</v>
      </c>
      <c r="C65" s="1">
        <v>43222</v>
      </c>
      <c r="D65" s="1"/>
      <c r="E65" t="s">
        <v>75</v>
      </c>
      <c r="F65" s="3" t="s">
        <v>108</v>
      </c>
      <c r="G65" s="3" t="str">
        <f t="shared" si="0"/>
        <v>34</v>
      </c>
      <c r="I65" t="s">
        <v>516</v>
      </c>
      <c r="J65" t="s">
        <v>514</v>
      </c>
      <c r="K65" t="s">
        <v>515</v>
      </c>
      <c r="L65" s="10">
        <v>3000</v>
      </c>
      <c r="M65" s="2"/>
    </row>
    <row r="66" spans="1:13" x14ac:dyDescent="0.2">
      <c r="A66" t="s">
        <v>118</v>
      </c>
      <c r="B66" s="1">
        <v>42580</v>
      </c>
      <c r="C66" s="1">
        <v>42580</v>
      </c>
      <c r="D66" s="1"/>
      <c r="E66" t="s">
        <v>75</v>
      </c>
      <c r="F66" s="3" t="s">
        <v>119</v>
      </c>
      <c r="G66" s="3" t="str">
        <f t="shared" si="0"/>
        <v>36</v>
      </c>
      <c r="I66" t="s">
        <v>122</v>
      </c>
      <c r="J66" t="s">
        <v>120</v>
      </c>
      <c r="K66" t="s">
        <v>121</v>
      </c>
      <c r="L66" s="10">
        <v>6000</v>
      </c>
      <c r="M66" s="2"/>
    </row>
    <row r="67" spans="1:13" x14ac:dyDescent="0.2">
      <c r="A67" t="s">
        <v>159</v>
      </c>
      <c r="B67" s="1">
        <v>42641</v>
      </c>
      <c r="C67" s="1">
        <v>42641</v>
      </c>
      <c r="D67" s="1"/>
      <c r="E67" t="s">
        <v>75</v>
      </c>
      <c r="F67" s="3" t="s">
        <v>136</v>
      </c>
      <c r="G67" s="3" t="str">
        <f t="shared" ref="G67:G130" si="1">F67</f>
        <v>39</v>
      </c>
      <c r="I67" t="s">
        <v>162</v>
      </c>
      <c r="J67" t="s">
        <v>160</v>
      </c>
      <c r="K67" t="s">
        <v>161</v>
      </c>
      <c r="L67" s="10">
        <v>6000</v>
      </c>
      <c r="M67" s="2"/>
    </row>
    <row r="68" spans="1:13" x14ac:dyDescent="0.2">
      <c r="A68" t="s">
        <v>438</v>
      </c>
      <c r="B68" s="1">
        <v>43038</v>
      </c>
      <c r="C68" s="1">
        <v>43038</v>
      </c>
      <c r="D68" s="1"/>
      <c r="E68" t="s">
        <v>75</v>
      </c>
      <c r="F68" s="3" t="s">
        <v>136</v>
      </c>
      <c r="G68" s="3" t="str">
        <f t="shared" si="1"/>
        <v>39</v>
      </c>
      <c r="I68" t="s">
        <v>162</v>
      </c>
      <c r="J68" t="s">
        <v>442</v>
      </c>
      <c r="K68" t="s">
        <v>443</v>
      </c>
      <c r="L68" s="10">
        <v>15</v>
      </c>
      <c r="M68" s="2"/>
    </row>
    <row r="69" spans="1:13" x14ac:dyDescent="0.2">
      <c r="A69" t="s">
        <v>310</v>
      </c>
      <c r="B69" s="1">
        <v>42871</v>
      </c>
      <c r="C69" s="1">
        <v>42871</v>
      </c>
      <c r="D69" s="1"/>
      <c r="E69" t="s">
        <v>75</v>
      </c>
      <c r="F69" s="3" t="s">
        <v>311</v>
      </c>
      <c r="G69" s="3" t="str">
        <f t="shared" si="1"/>
        <v>42</v>
      </c>
      <c r="I69" t="s">
        <v>314</v>
      </c>
      <c r="J69" t="s">
        <v>312</v>
      </c>
      <c r="K69" t="s">
        <v>313</v>
      </c>
      <c r="L69" s="10">
        <v>2000</v>
      </c>
      <c r="M69" s="2"/>
    </row>
    <row r="70" spans="1:13" x14ac:dyDescent="0.2">
      <c r="A70" t="s">
        <v>383</v>
      </c>
      <c r="B70" s="1">
        <v>42948</v>
      </c>
      <c r="C70" s="1">
        <v>42951</v>
      </c>
      <c r="D70" s="1"/>
      <c r="E70" t="s">
        <v>75</v>
      </c>
      <c r="F70" s="3" t="s">
        <v>311</v>
      </c>
      <c r="G70" s="3" t="str">
        <f t="shared" si="1"/>
        <v>42</v>
      </c>
      <c r="I70" t="s">
        <v>314</v>
      </c>
      <c r="J70" t="s">
        <v>312</v>
      </c>
      <c r="K70" t="s">
        <v>384</v>
      </c>
      <c r="L70" s="10">
        <v>50000</v>
      </c>
      <c r="M70" s="2"/>
    </row>
    <row r="71" spans="1:13" x14ac:dyDescent="0.2">
      <c r="A71" t="s">
        <v>789</v>
      </c>
      <c r="B71" s="1">
        <v>43647</v>
      </c>
      <c r="C71" s="1">
        <v>43671</v>
      </c>
      <c r="D71" s="1"/>
      <c r="E71" t="s">
        <v>75</v>
      </c>
      <c r="F71" s="3" t="s">
        <v>22</v>
      </c>
      <c r="G71" s="3" t="str">
        <f t="shared" si="1"/>
        <v>48</v>
      </c>
      <c r="I71" t="s">
        <v>792</v>
      </c>
      <c r="J71" t="s">
        <v>790</v>
      </c>
      <c r="K71" t="s">
        <v>791</v>
      </c>
      <c r="L71" s="10">
        <v>500000</v>
      </c>
      <c r="M71" s="2"/>
    </row>
    <row r="72" spans="1:13" x14ac:dyDescent="0.2">
      <c r="A72" t="s">
        <v>658</v>
      </c>
      <c r="B72" s="1">
        <v>43377</v>
      </c>
      <c r="C72" s="1">
        <v>43390</v>
      </c>
      <c r="D72" s="1"/>
      <c r="E72" t="s">
        <v>75</v>
      </c>
      <c r="F72" s="3" t="s">
        <v>659</v>
      </c>
      <c r="G72" s="3" t="str">
        <f t="shared" si="1"/>
        <v>51</v>
      </c>
      <c r="I72" t="s">
        <v>662</v>
      </c>
      <c r="J72" t="s">
        <v>660</v>
      </c>
      <c r="K72" t="s">
        <v>661</v>
      </c>
      <c r="L72" s="10">
        <v>280000</v>
      </c>
      <c r="M72" s="2"/>
    </row>
    <row r="73" spans="1:13" x14ac:dyDescent="0.2">
      <c r="A73" t="s">
        <v>663</v>
      </c>
      <c r="B73" s="1">
        <v>43377</v>
      </c>
      <c r="C73" s="1">
        <v>43390</v>
      </c>
      <c r="D73" s="1"/>
      <c r="E73" t="s">
        <v>75</v>
      </c>
      <c r="F73" s="3" t="s">
        <v>659</v>
      </c>
      <c r="G73" s="3" t="str">
        <f t="shared" si="1"/>
        <v>51</v>
      </c>
      <c r="I73" t="s">
        <v>662</v>
      </c>
      <c r="J73" t="s">
        <v>660</v>
      </c>
      <c r="K73" t="s">
        <v>282</v>
      </c>
      <c r="L73" s="10">
        <v>50000</v>
      </c>
      <c r="M73" s="2"/>
    </row>
    <row r="74" spans="1:13" x14ac:dyDescent="0.2">
      <c r="A74" t="s">
        <v>963</v>
      </c>
      <c r="B74" s="1">
        <v>43880</v>
      </c>
      <c r="C74" s="1">
        <v>43908</v>
      </c>
      <c r="D74" s="1"/>
      <c r="E74" t="s">
        <v>75</v>
      </c>
      <c r="F74" s="3" t="s">
        <v>964</v>
      </c>
      <c r="G74" s="3" t="str">
        <f t="shared" si="1"/>
        <v>52</v>
      </c>
      <c r="I74" t="s">
        <v>967</v>
      </c>
      <c r="J74" t="s">
        <v>965</v>
      </c>
      <c r="K74" t="s">
        <v>966</v>
      </c>
      <c r="L74" s="10">
        <v>350000</v>
      </c>
      <c r="M74" s="2"/>
    </row>
    <row r="75" spans="1:13" x14ac:dyDescent="0.2">
      <c r="A75" t="s">
        <v>491</v>
      </c>
      <c r="B75" s="1">
        <v>43175</v>
      </c>
      <c r="C75" s="1">
        <v>43196</v>
      </c>
      <c r="D75" s="1"/>
      <c r="E75" t="s">
        <v>75</v>
      </c>
      <c r="F75" s="3" t="s">
        <v>492</v>
      </c>
      <c r="G75" s="3">
        <v>53</v>
      </c>
      <c r="H75" s="8" t="s">
        <v>1249</v>
      </c>
      <c r="I75" t="s">
        <v>495</v>
      </c>
      <c r="J75" t="s">
        <v>493</v>
      </c>
      <c r="K75" t="s">
        <v>494</v>
      </c>
      <c r="L75" s="10">
        <v>15</v>
      </c>
      <c r="M75" s="2"/>
    </row>
    <row r="76" spans="1:13" x14ac:dyDescent="0.2">
      <c r="A76" t="s">
        <v>416</v>
      </c>
      <c r="B76" s="1">
        <v>42874</v>
      </c>
      <c r="C76" s="1">
        <v>43012</v>
      </c>
      <c r="D76" s="1"/>
      <c r="E76" t="s">
        <v>75</v>
      </c>
      <c r="F76" s="3" t="s">
        <v>417</v>
      </c>
      <c r="G76" s="3">
        <v>53</v>
      </c>
      <c r="H76" s="8" t="s">
        <v>1250</v>
      </c>
      <c r="I76" t="s">
        <v>420</v>
      </c>
      <c r="J76" t="s">
        <v>418</v>
      </c>
      <c r="K76" t="s">
        <v>419</v>
      </c>
      <c r="L76" s="10">
        <v>20000</v>
      </c>
      <c r="M76" s="2"/>
    </row>
    <row r="77" spans="1:13" x14ac:dyDescent="0.2">
      <c r="A77" t="s">
        <v>218</v>
      </c>
      <c r="B77" s="1">
        <v>42681</v>
      </c>
      <c r="C77" s="1">
        <v>42704</v>
      </c>
      <c r="D77" s="1"/>
      <c r="E77" t="s">
        <v>75</v>
      </c>
      <c r="F77" s="3" t="s">
        <v>229</v>
      </c>
      <c r="G77" s="3">
        <v>53</v>
      </c>
      <c r="H77" s="8" t="s">
        <v>1250</v>
      </c>
      <c r="I77" t="s">
        <v>420</v>
      </c>
      <c r="J77" t="s">
        <v>230</v>
      </c>
      <c r="K77" t="s">
        <v>231</v>
      </c>
      <c r="L77" s="10">
        <v>70000</v>
      </c>
      <c r="M77" s="2"/>
    </row>
    <row r="78" spans="1:13" x14ac:dyDescent="0.2">
      <c r="A78" t="s">
        <v>320</v>
      </c>
      <c r="B78" s="1">
        <v>42880</v>
      </c>
      <c r="C78" s="1">
        <v>42888</v>
      </c>
      <c r="D78" s="1"/>
      <c r="E78" t="s">
        <v>75</v>
      </c>
      <c r="F78" s="3" t="s">
        <v>321</v>
      </c>
      <c r="G78" s="3">
        <v>55</v>
      </c>
      <c r="H78" s="8" t="s">
        <v>1251</v>
      </c>
      <c r="I78" t="s">
        <v>324</v>
      </c>
      <c r="J78" t="s">
        <v>322</v>
      </c>
      <c r="K78" t="s">
        <v>323</v>
      </c>
      <c r="L78" s="10">
        <v>5000</v>
      </c>
      <c r="M78" s="2"/>
    </row>
    <row r="79" spans="1:13" x14ac:dyDescent="0.2">
      <c r="A79" t="s">
        <v>1057</v>
      </c>
      <c r="B79" s="1">
        <v>44064</v>
      </c>
      <c r="C79" s="1">
        <v>44064</v>
      </c>
      <c r="D79" s="1"/>
      <c r="E79" t="s">
        <v>75</v>
      </c>
      <c r="F79" s="3" t="s">
        <v>821</v>
      </c>
      <c r="G79" s="3" t="str">
        <f t="shared" si="1"/>
        <v>56</v>
      </c>
      <c r="I79" t="s">
        <v>1059</v>
      </c>
      <c r="J79" t="s">
        <v>418</v>
      </c>
      <c r="K79" t="s">
        <v>1058</v>
      </c>
      <c r="L79" s="10">
        <v>709552</v>
      </c>
      <c r="M79" s="2"/>
    </row>
    <row r="80" spans="1:13" x14ac:dyDescent="0.2">
      <c r="A80" t="s">
        <v>1075</v>
      </c>
      <c r="B80" s="1">
        <v>44090</v>
      </c>
      <c r="C80" s="1">
        <v>44090</v>
      </c>
      <c r="D80" s="1"/>
      <c r="E80" t="s">
        <v>75</v>
      </c>
      <c r="F80" s="3" t="s">
        <v>821</v>
      </c>
      <c r="G80" s="3" t="str">
        <f t="shared" si="1"/>
        <v>56</v>
      </c>
      <c r="I80" t="s">
        <v>1059</v>
      </c>
      <c r="J80" t="s">
        <v>418</v>
      </c>
      <c r="K80" t="s">
        <v>1076</v>
      </c>
      <c r="L80" s="10">
        <v>1340696.7</v>
      </c>
      <c r="M80" s="2"/>
    </row>
    <row r="81" spans="1:14" x14ac:dyDescent="0.2">
      <c r="A81" t="s">
        <v>1127</v>
      </c>
      <c r="B81" s="1">
        <v>44147</v>
      </c>
      <c r="C81" s="1">
        <v>44152</v>
      </c>
      <c r="D81" s="1"/>
      <c r="E81" t="s">
        <v>75</v>
      </c>
      <c r="F81" s="3" t="s">
        <v>821</v>
      </c>
      <c r="G81" s="3" t="str">
        <f t="shared" si="1"/>
        <v>56</v>
      </c>
      <c r="I81" t="s">
        <v>1059</v>
      </c>
      <c r="J81" t="s">
        <v>418</v>
      </c>
      <c r="K81" t="s">
        <v>1128</v>
      </c>
      <c r="L81" s="10">
        <v>2449600</v>
      </c>
      <c r="M81" s="2"/>
    </row>
    <row r="82" spans="1:14" x14ac:dyDescent="0.2">
      <c r="A82" t="s">
        <v>395</v>
      </c>
      <c r="B82" s="1">
        <v>42991</v>
      </c>
      <c r="C82" s="1">
        <v>42991</v>
      </c>
      <c r="D82" s="1"/>
      <c r="E82" t="s">
        <v>75</v>
      </c>
      <c r="F82" s="3" t="s">
        <v>396</v>
      </c>
      <c r="G82" s="3" t="str">
        <f t="shared" si="1"/>
        <v>60</v>
      </c>
      <c r="I82" t="s">
        <v>399</v>
      </c>
      <c r="J82" t="s">
        <v>397</v>
      </c>
      <c r="K82" t="s">
        <v>398</v>
      </c>
      <c r="L82" s="10">
        <v>2000</v>
      </c>
      <c r="M82" s="2"/>
    </row>
    <row r="83" spans="1:14" x14ac:dyDescent="0.2">
      <c r="A83" t="s">
        <v>531</v>
      </c>
      <c r="B83" s="1">
        <v>43234</v>
      </c>
      <c r="C83" s="1">
        <v>43241</v>
      </c>
      <c r="D83" s="1"/>
      <c r="E83" t="s">
        <v>75</v>
      </c>
      <c r="F83" s="3" t="s">
        <v>396</v>
      </c>
      <c r="G83" s="3" t="str">
        <f t="shared" si="1"/>
        <v>60</v>
      </c>
      <c r="I83" t="s">
        <v>399</v>
      </c>
      <c r="J83" t="s">
        <v>397</v>
      </c>
      <c r="K83" t="s">
        <v>532</v>
      </c>
      <c r="L83" s="10">
        <v>1000</v>
      </c>
      <c r="M83" s="2"/>
    </row>
    <row r="84" spans="1:14" x14ac:dyDescent="0.2">
      <c r="A84" t="s">
        <v>1006</v>
      </c>
      <c r="B84" s="1">
        <v>43993</v>
      </c>
      <c r="C84" s="1">
        <v>43998</v>
      </c>
      <c r="D84" s="1"/>
      <c r="E84" t="s">
        <v>75</v>
      </c>
      <c r="F84" s="3" t="s">
        <v>1007</v>
      </c>
      <c r="G84" s="3" t="str">
        <f t="shared" si="1"/>
        <v>64</v>
      </c>
      <c r="I84" t="s">
        <v>1010</v>
      </c>
      <c r="J84" t="s">
        <v>1008</v>
      </c>
      <c r="K84" t="s">
        <v>1009</v>
      </c>
      <c r="L84" s="10">
        <v>0</v>
      </c>
      <c r="M84" s="2"/>
    </row>
    <row r="85" spans="1:14" x14ac:dyDescent="0.2">
      <c r="A85" t="s">
        <v>548</v>
      </c>
      <c r="B85" s="1">
        <v>43243</v>
      </c>
      <c r="C85" s="1">
        <v>43276</v>
      </c>
      <c r="D85" s="1"/>
      <c r="E85" t="s">
        <v>75</v>
      </c>
      <c r="F85" s="3" t="s">
        <v>549</v>
      </c>
      <c r="G85" s="3" t="str">
        <f t="shared" si="1"/>
        <v>66</v>
      </c>
      <c r="I85" t="s">
        <v>552</v>
      </c>
      <c r="J85" t="s">
        <v>550</v>
      </c>
      <c r="K85" t="s">
        <v>551</v>
      </c>
      <c r="L85" s="10">
        <v>3000</v>
      </c>
      <c r="M85" s="2"/>
    </row>
    <row r="86" spans="1:14" x14ac:dyDescent="0.2">
      <c r="A86" t="s">
        <v>155</v>
      </c>
      <c r="B86" s="1">
        <v>42640</v>
      </c>
      <c r="C86" s="1">
        <v>42641</v>
      </c>
      <c r="D86" s="1"/>
      <c r="E86" t="s">
        <v>75</v>
      </c>
      <c r="F86" s="3" t="s">
        <v>70</v>
      </c>
      <c r="G86" s="3" t="str">
        <f t="shared" si="1"/>
        <v>75</v>
      </c>
      <c r="I86" t="s">
        <v>158</v>
      </c>
      <c r="J86" t="s">
        <v>156</v>
      </c>
      <c r="K86" t="s">
        <v>157</v>
      </c>
      <c r="L86" s="10">
        <v>50000</v>
      </c>
      <c r="M86" s="2"/>
    </row>
    <row r="87" spans="1:14" x14ac:dyDescent="0.2">
      <c r="A87" t="s">
        <v>687</v>
      </c>
      <c r="B87" s="1">
        <v>43473</v>
      </c>
      <c r="C87" s="1">
        <v>43481</v>
      </c>
      <c r="D87" s="1"/>
      <c r="E87" t="s">
        <v>75</v>
      </c>
      <c r="F87" s="3" t="s">
        <v>405</v>
      </c>
      <c r="G87" s="3" t="str">
        <f t="shared" si="1"/>
        <v>77</v>
      </c>
      <c r="I87" t="s">
        <v>690</v>
      </c>
      <c r="J87" t="s">
        <v>688</v>
      </c>
      <c r="K87" t="s">
        <v>689</v>
      </c>
      <c r="L87" s="10">
        <v>29000</v>
      </c>
      <c r="M87" s="2"/>
    </row>
    <row r="88" spans="1:14" x14ac:dyDescent="0.2">
      <c r="A88" t="s">
        <v>786</v>
      </c>
      <c r="B88" s="1">
        <v>43647</v>
      </c>
      <c r="C88" s="1">
        <v>43671</v>
      </c>
      <c r="D88" s="1"/>
      <c r="E88" t="s">
        <v>75</v>
      </c>
      <c r="F88" s="3" t="s">
        <v>405</v>
      </c>
      <c r="G88" s="3" t="str">
        <f t="shared" si="1"/>
        <v>77</v>
      </c>
      <c r="I88" t="s">
        <v>690</v>
      </c>
      <c r="J88" t="s">
        <v>787</v>
      </c>
      <c r="K88" t="s">
        <v>788</v>
      </c>
      <c r="L88" s="10">
        <v>1200000</v>
      </c>
      <c r="M88" s="2"/>
      <c r="N88" t="s">
        <v>1227</v>
      </c>
    </row>
    <row r="89" spans="1:14" x14ac:dyDescent="0.2">
      <c r="A89" t="s">
        <v>978</v>
      </c>
      <c r="B89" s="1">
        <v>43921</v>
      </c>
      <c r="C89" s="1">
        <v>43928</v>
      </c>
      <c r="D89" s="1"/>
      <c r="E89" t="s">
        <v>75</v>
      </c>
      <c r="F89" s="3" t="s">
        <v>405</v>
      </c>
      <c r="G89" s="3" t="str">
        <f t="shared" si="1"/>
        <v>77</v>
      </c>
      <c r="I89" t="s">
        <v>690</v>
      </c>
      <c r="J89" t="s">
        <v>787</v>
      </c>
      <c r="K89" t="s">
        <v>976</v>
      </c>
      <c r="L89" s="10">
        <v>45757</v>
      </c>
      <c r="M89" s="2"/>
    </row>
    <row r="90" spans="1:14" x14ac:dyDescent="0.2">
      <c r="A90" t="s">
        <v>589</v>
      </c>
      <c r="B90" s="1">
        <v>43322</v>
      </c>
      <c r="C90" s="1">
        <v>43325</v>
      </c>
      <c r="D90" s="1"/>
      <c r="E90" t="s">
        <v>43</v>
      </c>
      <c r="F90" s="3" t="s">
        <v>590</v>
      </c>
      <c r="G90" s="3">
        <v>1</v>
      </c>
      <c r="H90" s="8" t="s">
        <v>1249</v>
      </c>
      <c r="I90" t="s">
        <v>593</v>
      </c>
      <c r="J90" t="s">
        <v>591</v>
      </c>
      <c r="K90" t="s">
        <v>592</v>
      </c>
      <c r="L90" s="10">
        <v>20000</v>
      </c>
      <c r="M90" s="2"/>
    </row>
    <row r="91" spans="1:14" x14ac:dyDescent="0.2">
      <c r="A91" t="s">
        <v>367</v>
      </c>
      <c r="B91" s="1">
        <v>42916</v>
      </c>
      <c r="C91" s="1">
        <v>42937</v>
      </c>
      <c r="D91" s="1"/>
      <c r="E91" t="s">
        <v>43</v>
      </c>
      <c r="F91" s="3" t="s">
        <v>368</v>
      </c>
      <c r="G91" s="3">
        <v>1</v>
      </c>
      <c r="H91" s="8" t="s">
        <v>1246</v>
      </c>
      <c r="I91" t="s">
        <v>371</v>
      </c>
      <c r="J91" t="s">
        <v>369</v>
      </c>
      <c r="K91" t="s">
        <v>370</v>
      </c>
      <c r="L91" s="10">
        <v>498506</v>
      </c>
      <c r="M91" s="2"/>
      <c r="N91" t="s">
        <v>1227</v>
      </c>
    </row>
    <row r="92" spans="1:14" x14ac:dyDescent="0.2">
      <c r="A92" t="s">
        <v>255</v>
      </c>
      <c r="B92" s="1">
        <v>42705</v>
      </c>
      <c r="C92" s="1">
        <v>42747</v>
      </c>
      <c r="D92" s="1"/>
      <c r="E92" t="s">
        <v>43</v>
      </c>
      <c r="F92" s="3" t="s">
        <v>256</v>
      </c>
      <c r="G92" s="3" t="str">
        <f t="shared" si="1"/>
        <v>101</v>
      </c>
      <c r="I92" t="s">
        <v>259</v>
      </c>
      <c r="J92" t="s">
        <v>257</v>
      </c>
      <c r="K92" t="s">
        <v>258</v>
      </c>
      <c r="L92" s="10">
        <v>17400</v>
      </c>
      <c r="M92" s="2"/>
    </row>
    <row r="93" spans="1:14" x14ac:dyDescent="0.2">
      <c r="A93" t="s">
        <v>715</v>
      </c>
      <c r="B93" s="1">
        <v>43567</v>
      </c>
      <c r="C93" s="1">
        <v>43572</v>
      </c>
      <c r="D93" s="1"/>
      <c r="E93" t="s">
        <v>43</v>
      </c>
      <c r="F93" s="3" t="s">
        <v>716</v>
      </c>
      <c r="G93" s="3" t="str">
        <f t="shared" si="1"/>
        <v>102</v>
      </c>
      <c r="I93" t="s">
        <v>719</v>
      </c>
      <c r="J93" t="s">
        <v>717</v>
      </c>
      <c r="K93" t="s">
        <v>718</v>
      </c>
      <c r="L93" s="10">
        <v>2500</v>
      </c>
      <c r="M93" s="2"/>
    </row>
    <row r="94" spans="1:14" x14ac:dyDescent="0.2">
      <c r="A94" t="s">
        <v>878</v>
      </c>
      <c r="B94" s="1">
        <v>43721</v>
      </c>
      <c r="C94" s="1">
        <v>43756</v>
      </c>
      <c r="D94" s="1"/>
      <c r="E94" t="s">
        <v>43</v>
      </c>
      <c r="F94" s="3" t="s">
        <v>716</v>
      </c>
      <c r="G94" s="3" t="str">
        <f t="shared" si="1"/>
        <v>102</v>
      </c>
      <c r="I94" t="s">
        <v>719</v>
      </c>
      <c r="J94" t="s">
        <v>879</v>
      </c>
      <c r="K94" t="s">
        <v>880</v>
      </c>
      <c r="L94" s="10">
        <v>1000</v>
      </c>
      <c r="M94" s="2"/>
    </row>
    <row r="95" spans="1:14" x14ac:dyDescent="0.2">
      <c r="A95" t="s">
        <v>275</v>
      </c>
      <c r="B95" s="1">
        <v>42821</v>
      </c>
      <c r="C95" s="1">
        <v>42821</v>
      </c>
      <c r="D95" s="1"/>
      <c r="E95" t="s">
        <v>43</v>
      </c>
      <c r="F95" s="3" t="s">
        <v>276</v>
      </c>
      <c r="G95" s="3" t="str">
        <f t="shared" si="1"/>
        <v>104</v>
      </c>
      <c r="I95" t="s">
        <v>278</v>
      </c>
      <c r="J95" t="s">
        <v>277</v>
      </c>
      <c r="K95" t="s">
        <v>40</v>
      </c>
      <c r="L95" s="10">
        <v>43120</v>
      </c>
      <c r="M95" s="2"/>
    </row>
    <row r="96" spans="1:14" x14ac:dyDescent="0.2">
      <c r="A96" t="s">
        <v>501</v>
      </c>
      <c r="B96" s="1">
        <v>43172</v>
      </c>
      <c r="C96" s="1">
        <v>43208</v>
      </c>
      <c r="D96" s="1"/>
      <c r="E96" t="s">
        <v>43</v>
      </c>
      <c r="F96" s="3" t="s">
        <v>502</v>
      </c>
      <c r="G96" s="3" t="str">
        <f t="shared" si="1"/>
        <v>11</v>
      </c>
      <c r="I96" t="s">
        <v>505</v>
      </c>
      <c r="J96" t="s">
        <v>503</v>
      </c>
      <c r="K96" t="s">
        <v>504</v>
      </c>
      <c r="L96" s="10">
        <v>5000</v>
      </c>
      <c r="M96" s="2"/>
    </row>
    <row r="97" spans="1:14" x14ac:dyDescent="0.2">
      <c r="A97" t="s">
        <v>642</v>
      </c>
      <c r="B97" s="1">
        <v>43348</v>
      </c>
      <c r="C97" s="1">
        <v>43382</v>
      </c>
      <c r="D97" s="1"/>
      <c r="E97" t="s">
        <v>43</v>
      </c>
      <c r="F97" s="3" t="s">
        <v>502</v>
      </c>
      <c r="G97" s="3" t="str">
        <f t="shared" si="1"/>
        <v>11</v>
      </c>
      <c r="I97" t="s">
        <v>505</v>
      </c>
      <c r="J97" t="s">
        <v>503</v>
      </c>
      <c r="K97" t="s">
        <v>643</v>
      </c>
      <c r="L97" s="10">
        <v>30000</v>
      </c>
      <c r="M97" s="2"/>
    </row>
    <row r="98" spans="1:14" x14ac:dyDescent="0.2">
      <c r="A98" t="s">
        <v>770</v>
      </c>
      <c r="B98" s="1">
        <v>43663</v>
      </c>
      <c r="C98" s="1">
        <v>43663</v>
      </c>
      <c r="D98" s="1"/>
      <c r="E98" t="s">
        <v>43</v>
      </c>
      <c r="F98" s="3" t="s">
        <v>502</v>
      </c>
      <c r="G98" s="3" t="str">
        <f t="shared" si="1"/>
        <v>11</v>
      </c>
      <c r="I98" t="s">
        <v>505</v>
      </c>
      <c r="J98" t="s">
        <v>503</v>
      </c>
      <c r="K98" t="s">
        <v>771</v>
      </c>
      <c r="L98" s="10">
        <v>15</v>
      </c>
      <c r="M98" s="2"/>
    </row>
    <row r="99" spans="1:14" x14ac:dyDescent="0.2">
      <c r="A99" t="s">
        <v>48</v>
      </c>
      <c r="B99" s="1">
        <v>42447</v>
      </c>
      <c r="C99" s="1">
        <v>42466</v>
      </c>
      <c r="D99" s="1"/>
      <c r="E99" t="s">
        <v>43</v>
      </c>
      <c r="F99" s="3" t="s">
        <v>49</v>
      </c>
      <c r="G99" s="3" t="str">
        <f t="shared" si="1"/>
        <v>29</v>
      </c>
      <c r="I99" t="s">
        <v>52</v>
      </c>
      <c r="J99" t="s">
        <v>50</v>
      </c>
      <c r="K99" t="s">
        <v>51</v>
      </c>
      <c r="L99" s="10">
        <v>40000</v>
      </c>
      <c r="M99" s="2"/>
    </row>
    <row r="100" spans="1:14" x14ac:dyDescent="0.2">
      <c r="A100" t="s">
        <v>506</v>
      </c>
      <c r="B100" s="1">
        <v>43202</v>
      </c>
      <c r="C100" s="1">
        <v>43208</v>
      </c>
      <c r="D100" s="1"/>
      <c r="E100" t="s">
        <v>43</v>
      </c>
      <c r="F100" s="3" t="s">
        <v>507</v>
      </c>
      <c r="G100" s="3" t="str">
        <f t="shared" si="1"/>
        <v>33</v>
      </c>
      <c r="I100" t="s">
        <v>510</v>
      </c>
      <c r="J100" t="s">
        <v>508</v>
      </c>
      <c r="K100" t="s">
        <v>509</v>
      </c>
      <c r="L100" s="10">
        <v>273000</v>
      </c>
      <c r="M100" s="2"/>
    </row>
    <row r="101" spans="1:14" x14ac:dyDescent="0.2">
      <c r="A101" t="s">
        <v>107</v>
      </c>
      <c r="B101" s="1">
        <v>42538</v>
      </c>
      <c r="C101" s="1">
        <v>42563</v>
      </c>
      <c r="D101" s="1"/>
      <c r="E101" t="s">
        <v>43</v>
      </c>
      <c r="F101" s="3" t="s">
        <v>108</v>
      </c>
      <c r="G101" s="3" t="str">
        <f t="shared" si="1"/>
        <v>34</v>
      </c>
      <c r="I101" t="s">
        <v>111</v>
      </c>
      <c r="J101" t="s">
        <v>109</v>
      </c>
      <c r="K101" t="s">
        <v>110</v>
      </c>
      <c r="L101" s="10">
        <v>5000</v>
      </c>
      <c r="M101" s="2"/>
    </row>
    <row r="102" spans="1:14" x14ac:dyDescent="0.2">
      <c r="A102" t="s">
        <v>292</v>
      </c>
      <c r="B102" s="1">
        <v>42881</v>
      </c>
      <c r="C102" s="1">
        <v>42863</v>
      </c>
      <c r="D102" s="1"/>
      <c r="E102" t="s">
        <v>43</v>
      </c>
      <c r="F102" s="3" t="s">
        <v>243</v>
      </c>
      <c r="G102" s="3" t="str">
        <f t="shared" si="1"/>
        <v>35</v>
      </c>
      <c r="I102" t="s">
        <v>295</v>
      </c>
      <c r="J102" t="s">
        <v>293</v>
      </c>
      <c r="K102" t="s">
        <v>294</v>
      </c>
      <c r="L102" s="10">
        <v>8000</v>
      </c>
      <c r="M102" s="2"/>
    </row>
    <row r="103" spans="1:14" x14ac:dyDescent="0.2">
      <c r="A103" t="s">
        <v>446</v>
      </c>
      <c r="B103" s="1">
        <v>43047</v>
      </c>
      <c r="C103" s="1">
        <v>43054</v>
      </c>
      <c r="D103" s="1"/>
      <c r="E103" t="s">
        <v>43</v>
      </c>
      <c r="F103" s="3" t="s">
        <v>447</v>
      </c>
      <c r="G103" s="3">
        <v>37</v>
      </c>
      <c r="H103" s="8" t="s">
        <v>1252</v>
      </c>
      <c r="I103" t="s">
        <v>450</v>
      </c>
      <c r="J103" t="s">
        <v>448</v>
      </c>
      <c r="K103" t="s">
        <v>449</v>
      </c>
      <c r="L103" s="10">
        <v>150000</v>
      </c>
      <c r="M103" s="2"/>
      <c r="N103" t="s">
        <v>1227</v>
      </c>
    </row>
    <row r="104" spans="1:14" x14ac:dyDescent="0.2">
      <c r="A104" t="s">
        <v>741</v>
      </c>
      <c r="B104" s="1">
        <v>43608</v>
      </c>
      <c r="C104" s="1">
        <v>43609</v>
      </c>
      <c r="D104" s="1"/>
      <c r="E104" t="s">
        <v>43</v>
      </c>
      <c r="F104" s="3" t="s">
        <v>447</v>
      </c>
      <c r="G104" s="3">
        <v>37</v>
      </c>
      <c r="H104" s="8" t="s">
        <v>1252</v>
      </c>
      <c r="I104" t="s">
        <v>450</v>
      </c>
      <c r="J104" t="s">
        <v>742</v>
      </c>
      <c r="K104" t="s">
        <v>743</v>
      </c>
      <c r="L104" s="10">
        <v>15</v>
      </c>
      <c r="M104" s="2"/>
      <c r="N104" t="s">
        <v>1229</v>
      </c>
    </row>
    <row r="105" spans="1:14" x14ac:dyDescent="0.2">
      <c r="A105" t="s">
        <v>1169</v>
      </c>
      <c r="B105" s="1">
        <v>44203</v>
      </c>
      <c r="C105" s="1">
        <v>44221</v>
      </c>
      <c r="D105" s="1"/>
      <c r="E105" t="s">
        <v>43</v>
      </c>
      <c r="F105" s="3" t="s">
        <v>777</v>
      </c>
      <c r="G105" s="3" t="str">
        <f t="shared" si="1"/>
        <v>47</v>
      </c>
      <c r="I105" t="s">
        <v>1172</v>
      </c>
      <c r="J105" t="s">
        <v>1170</v>
      </c>
      <c r="K105" t="s">
        <v>1171</v>
      </c>
      <c r="L105" s="10">
        <v>7280</v>
      </c>
      <c r="M105" s="2"/>
    </row>
    <row r="106" spans="1:14" x14ac:dyDescent="0.2">
      <c r="A106" t="s">
        <v>820</v>
      </c>
      <c r="B106" s="1">
        <v>43683</v>
      </c>
      <c r="C106" s="1">
        <v>43703</v>
      </c>
      <c r="D106" s="1"/>
      <c r="E106" t="s">
        <v>43</v>
      </c>
      <c r="F106" s="3" t="s">
        <v>821</v>
      </c>
      <c r="G106" s="3" t="str">
        <f t="shared" si="1"/>
        <v>56</v>
      </c>
      <c r="I106" t="s">
        <v>824</v>
      </c>
      <c r="J106" t="s">
        <v>822</v>
      </c>
      <c r="K106" t="s">
        <v>823</v>
      </c>
      <c r="L106" s="10">
        <v>20000</v>
      </c>
      <c r="M106" s="2"/>
    </row>
    <row r="107" spans="1:14" x14ac:dyDescent="0.2">
      <c r="A107" t="s">
        <v>881</v>
      </c>
      <c r="B107" s="1">
        <v>43742</v>
      </c>
      <c r="C107" s="1">
        <v>43756</v>
      </c>
      <c r="D107" s="1"/>
      <c r="E107" t="s">
        <v>43</v>
      </c>
      <c r="F107" s="3" t="s">
        <v>821</v>
      </c>
      <c r="G107" s="3" t="str">
        <f t="shared" si="1"/>
        <v>56</v>
      </c>
      <c r="I107" t="s">
        <v>824</v>
      </c>
      <c r="J107" t="s">
        <v>822</v>
      </c>
      <c r="K107" t="s">
        <v>882</v>
      </c>
      <c r="L107" s="10">
        <v>50000</v>
      </c>
      <c r="M107" s="2"/>
    </row>
    <row r="108" spans="1:14" x14ac:dyDescent="0.2">
      <c r="A108" t="s">
        <v>1120</v>
      </c>
      <c r="B108" s="1">
        <v>44124</v>
      </c>
      <c r="C108" s="1">
        <v>44139</v>
      </c>
      <c r="D108" s="1"/>
      <c r="E108" t="s">
        <v>43</v>
      </c>
      <c r="F108" s="3" t="s">
        <v>821</v>
      </c>
      <c r="G108" s="3" t="str">
        <f t="shared" si="1"/>
        <v>56</v>
      </c>
      <c r="I108" t="s">
        <v>824</v>
      </c>
      <c r="J108" t="s">
        <v>822</v>
      </c>
      <c r="K108" t="s">
        <v>1121</v>
      </c>
      <c r="L108" s="10">
        <v>15</v>
      </c>
      <c r="M108" s="2"/>
    </row>
    <row r="109" spans="1:14" x14ac:dyDescent="0.2">
      <c r="A109" t="s">
        <v>1122</v>
      </c>
      <c r="B109" s="1">
        <v>44124</v>
      </c>
      <c r="C109" s="1">
        <v>44139</v>
      </c>
      <c r="D109" s="1"/>
      <c r="E109" t="s">
        <v>43</v>
      </c>
      <c r="F109" s="3" t="s">
        <v>821</v>
      </c>
      <c r="G109" s="3" t="str">
        <f t="shared" si="1"/>
        <v>56</v>
      </c>
      <c r="I109" t="s">
        <v>824</v>
      </c>
      <c r="J109" t="s">
        <v>822</v>
      </c>
      <c r="K109" t="s">
        <v>1123</v>
      </c>
      <c r="L109" s="10">
        <v>15</v>
      </c>
      <c r="M109" s="2"/>
    </row>
    <row r="110" spans="1:14" x14ac:dyDescent="0.2">
      <c r="A110" t="s">
        <v>301</v>
      </c>
      <c r="B110" s="1">
        <v>42739</v>
      </c>
      <c r="C110" s="1">
        <v>42865</v>
      </c>
      <c r="D110" s="1"/>
      <c r="E110" t="s">
        <v>43</v>
      </c>
      <c r="F110" s="3" t="s">
        <v>280</v>
      </c>
      <c r="G110" s="3" t="str">
        <f t="shared" si="1"/>
        <v>7</v>
      </c>
      <c r="I110" t="s">
        <v>304</v>
      </c>
      <c r="J110" t="s">
        <v>302</v>
      </c>
      <c r="K110" t="s">
        <v>303</v>
      </c>
      <c r="L110" s="10">
        <v>9000</v>
      </c>
      <c r="M110" s="2"/>
    </row>
    <row r="111" spans="1:14" x14ac:dyDescent="0.2">
      <c r="A111" t="s">
        <v>296</v>
      </c>
      <c r="B111" s="1">
        <v>42860</v>
      </c>
      <c r="C111" s="1">
        <v>42863</v>
      </c>
      <c r="D111" s="1"/>
      <c r="E111" t="s">
        <v>43</v>
      </c>
      <c r="F111" s="3" t="s">
        <v>297</v>
      </c>
      <c r="G111" s="3" t="str">
        <f t="shared" si="1"/>
        <v>71</v>
      </c>
      <c r="I111" t="s">
        <v>300</v>
      </c>
      <c r="J111" t="s">
        <v>298</v>
      </c>
      <c r="K111" t="s">
        <v>299</v>
      </c>
      <c r="L111" s="10">
        <v>6000</v>
      </c>
      <c r="M111" s="2"/>
    </row>
    <row r="112" spans="1:14" x14ac:dyDescent="0.2">
      <c r="A112" t="s">
        <v>482</v>
      </c>
      <c r="B112" s="1">
        <v>43138</v>
      </c>
      <c r="C112" s="1">
        <v>43143</v>
      </c>
      <c r="D112" s="1"/>
      <c r="E112" t="s">
        <v>43</v>
      </c>
      <c r="F112" s="3" t="s">
        <v>483</v>
      </c>
      <c r="G112" s="3">
        <v>74</v>
      </c>
      <c r="H112" s="8" t="s">
        <v>1246</v>
      </c>
      <c r="I112" t="s">
        <v>486</v>
      </c>
      <c r="J112" t="s">
        <v>484</v>
      </c>
      <c r="K112" t="s">
        <v>485</v>
      </c>
      <c r="L112" s="10">
        <v>80000</v>
      </c>
      <c r="M112" s="2"/>
    </row>
    <row r="113" spans="1:14" x14ac:dyDescent="0.2">
      <c r="A113" t="s">
        <v>1197</v>
      </c>
      <c r="B113" s="1">
        <v>44238</v>
      </c>
      <c r="C113" s="1">
        <v>44278</v>
      </c>
      <c r="D113" s="1"/>
      <c r="E113" t="s">
        <v>43</v>
      </c>
      <c r="F113" s="3" t="s">
        <v>1198</v>
      </c>
      <c r="G113" s="3" t="str">
        <f t="shared" si="1"/>
        <v>81</v>
      </c>
      <c r="I113" t="s">
        <v>1201</v>
      </c>
      <c r="J113" t="s">
        <v>1199</v>
      </c>
      <c r="K113" t="s">
        <v>1200</v>
      </c>
      <c r="L113" s="10">
        <v>2000</v>
      </c>
      <c r="M113" s="2"/>
    </row>
    <row r="114" spans="1:14" x14ac:dyDescent="0.2">
      <c r="A114" t="s">
        <v>42</v>
      </c>
      <c r="B114" s="1">
        <v>42454</v>
      </c>
      <c r="C114" s="1">
        <v>42458</v>
      </c>
      <c r="D114" s="1"/>
      <c r="E114" t="s">
        <v>43</v>
      </c>
      <c r="F114" s="3" t="s">
        <v>44</v>
      </c>
      <c r="G114" s="3" t="str">
        <f t="shared" si="1"/>
        <v>85</v>
      </c>
      <c r="I114" t="s">
        <v>47</v>
      </c>
      <c r="J114" t="s">
        <v>45</v>
      </c>
      <c r="K114" t="s">
        <v>46</v>
      </c>
      <c r="L114" s="10">
        <v>15000</v>
      </c>
      <c r="M114" s="2"/>
      <c r="N114" t="s">
        <v>1226</v>
      </c>
    </row>
    <row r="115" spans="1:14" x14ac:dyDescent="0.2">
      <c r="A115" t="s">
        <v>545</v>
      </c>
      <c r="B115" s="1">
        <v>43241</v>
      </c>
      <c r="C115" s="1">
        <v>43266</v>
      </c>
      <c r="D115" s="1"/>
      <c r="E115" t="s">
        <v>43</v>
      </c>
      <c r="F115" s="3" t="s">
        <v>44</v>
      </c>
      <c r="G115" s="3" t="str">
        <f t="shared" si="1"/>
        <v>85</v>
      </c>
      <c r="I115" t="s">
        <v>47</v>
      </c>
      <c r="J115" t="s">
        <v>546</v>
      </c>
      <c r="K115" t="s">
        <v>547</v>
      </c>
      <c r="L115" s="10">
        <v>150000</v>
      </c>
      <c r="M115" s="2"/>
    </row>
    <row r="116" spans="1:14" x14ac:dyDescent="0.2">
      <c r="A116" t="s">
        <v>900</v>
      </c>
      <c r="B116" s="1">
        <v>43763</v>
      </c>
      <c r="C116" s="1">
        <v>43774</v>
      </c>
      <c r="D116" s="1"/>
      <c r="E116" t="s">
        <v>43</v>
      </c>
      <c r="F116" s="3" t="s">
        <v>901</v>
      </c>
      <c r="G116" s="3" t="str">
        <f t="shared" si="1"/>
        <v>87</v>
      </c>
      <c r="I116" t="s">
        <v>903</v>
      </c>
      <c r="J116" t="s">
        <v>902</v>
      </c>
      <c r="K116" t="s">
        <v>186</v>
      </c>
      <c r="L116" s="10">
        <v>0</v>
      </c>
      <c r="M116" s="2"/>
    </row>
    <row r="117" spans="1:14" x14ac:dyDescent="0.2">
      <c r="A117" t="s">
        <v>1060</v>
      </c>
      <c r="B117" s="1">
        <v>44062</v>
      </c>
      <c r="C117" s="1">
        <v>44068</v>
      </c>
      <c r="D117" s="1"/>
      <c r="E117" t="s">
        <v>43</v>
      </c>
      <c r="F117" s="3" t="s">
        <v>1061</v>
      </c>
      <c r="G117" s="3" t="str">
        <f t="shared" si="1"/>
        <v>94</v>
      </c>
      <c r="I117" t="s">
        <v>1064</v>
      </c>
      <c r="J117" t="s">
        <v>1062</v>
      </c>
      <c r="K117" t="s">
        <v>1063</v>
      </c>
      <c r="L117" s="10">
        <v>54800</v>
      </c>
      <c r="M117" s="2"/>
    </row>
    <row r="118" spans="1:14" x14ac:dyDescent="0.2">
      <c r="A118" t="s">
        <v>168</v>
      </c>
      <c r="B118" s="1">
        <v>42607</v>
      </c>
      <c r="C118" s="1">
        <v>42648</v>
      </c>
      <c r="D118" s="1"/>
      <c r="E118" t="s">
        <v>43</v>
      </c>
      <c r="F118" s="3" t="s">
        <v>169</v>
      </c>
      <c r="G118" s="3" t="str">
        <f t="shared" si="1"/>
        <v>97</v>
      </c>
      <c r="I118" t="s">
        <v>172</v>
      </c>
      <c r="J118" t="s">
        <v>170</v>
      </c>
      <c r="K118" t="s">
        <v>171</v>
      </c>
      <c r="L118" s="10">
        <v>10000</v>
      </c>
      <c r="M118" s="2"/>
    </row>
    <row r="119" spans="1:14" x14ac:dyDescent="0.2">
      <c r="A119" t="s">
        <v>1097</v>
      </c>
      <c r="B119" s="1">
        <v>44060</v>
      </c>
      <c r="C119" s="1">
        <v>44118</v>
      </c>
      <c r="D119" s="1"/>
      <c r="E119" t="s">
        <v>43</v>
      </c>
      <c r="F119" s="3" t="s">
        <v>169</v>
      </c>
      <c r="G119" s="3" t="str">
        <f t="shared" si="1"/>
        <v>97</v>
      </c>
      <c r="I119" t="s">
        <v>172</v>
      </c>
      <c r="J119" t="s">
        <v>1098</v>
      </c>
      <c r="K119" t="s">
        <v>1099</v>
      </c>
      <c r="L119" s="10">
        <v>160000</v>
      </c>
      <c r="M119" s="2"/>
    </row>
    <row r="120" spans="1:14" x14ac:dyDescent="0.2">
      <c r="A120" t="s">
        <v>123</v>
      </c>
      <c r="B120" s="1">
        <v>42592</v>
      </c>
      <c r="C120" s="1">
        <v>42592</v>
      </c>
      <c r="D120" s="1"/>
      <c r="E120" t="s">
        <v>86</v>
      </c>
      <c r="F120" s="3" t="s">
        <v>66</v>
      </c>
      <c r="G120" s="3" t="str">
        <f t="shared" si="1"/>
        <v>1</v>
      </c>
      <c r="I120" t="s">
        <v>126</v>
      </c>
      <c r="J120" t="s">
        <v>124</v>
      </c>
      <c r="K120" t="s">
        <v>125</v>
      </c>
      <c r="L120" s="10">
        <v>21000</v>
      </c>
      <c r="M120" s="2"/>
    </row>
    <row r="121" spans="1:14" x14ac:dyDescent="0.2">
      <c r="A121" t="s">
        <v>713</v>
      </c>
      <c r="B121" s="1">
        <v>43557</v>
      </c>
      <c r="C121" s="1">
        <v>43567</v>
      </c>
      <c r="D121" s="1"/>
      <c r="E121" t="s">
        <v>86</v>
      </c>
      <c r="F121" s="3" t="s">
        <v>66</v>
      </c>
      <c r="G121" s="3" t="str">
        <f t="shared" si="1"/>
        <v>1</v>
      </c>
      <c r="I121" t="s">
        <v>126</v>
      </c>
      <c r="J121" t="s">
        <v>124</v>
      </c>
      <c r="K121" t="s">
        <v>714</v>
      </c>
      <c r="L121" s="10">
        <v>25000</v>
      </c>
      <c r="M121" s="2"/>
    </row>
    <row r="122" spans="1:14" x14ac:dyDescent="0.2">
      <c r="A122" t="s">
        <v>887</v>
      </c>
      <c r="B122" s="1">
        <v>43756</v>
      </c>
      <c r="C122" s="1">
        <v>43756</v>
      </c>
      <c r="D122" s="1"/>
      <c r="E122" t="s">
        <v>86</v>
      </c>
      <c r="F122" s="3" t="s">
        <v>888</v>
      </c>
      <c r="G122" s="3" t="str">
        <f t="shared" si="1"/>
        <v>10</v>
      </c>
      <c r="I122" t="s">
        <v>890</v>
      </c>
      <c r="J122" t="s">
        <v>889</v>
      </c>
      <c r="K122" t="s">
        <v>282</v>
      </c>
      <c r="L122" s="10">
        <v>22400</v>
      </c>
      <c r="M122" s="2"/>
    </row>
    <row r="123" spans="1:14" x14ac:dyDescent="0.2">
      <c r="A123" t="s">
        <v>1173</v>
      </c>
      <c r="B123" s="1">
        <v>44221</v>
      </c>
      <c r="C123" s="1">
        <v>44223</v>
      </c>
      <c r="D123" s="1"/>
      <c r="E123" t="s">
        <v>86</v>
      </c>
      <c r="F123" s="3" t="s">
        <v>888</v>
      </c>
      <c r="G123" s="3" t="str">
        <f t="shared" si="1"/>
        <v>10</v>
      </c>
      <c r="I123" t="s">
        <v>890</v>
      </c>
      <c r="J123" t="s">
        <v>1174</v>
      </c>
      <c r="K123" t="s">
        <v>1175</v>
      </c>
      <c r="L123" s="10">
        <v>100</v>
      </c>
      <c r="M123" s="2"/>
    </row>
    <row r="124" spans="1:14" x14ac:dyDescent="0.2">
      <c r="A124" t="s">
        <v>1176</v>
      </c>
      <c r="B124" s="1">
        <v>44221</v>
      </c>
      <c r="C124" s="1">
        <v>44230</v>
      </c>
      <c r="D124" s="1"/>
      <c r="E124" t="s">
        <v>86</v>
      </c>
      <c r="F124" s="3" t="s">
        <v>225</v>
      </c>
      <c r="G124" s="3" t="str">
        <f t="shared" si="1"/>
        <v>12</v>
      </c>
      <c r="I124" t="s">
        <v>1179</v>
      </c>
      <c r="J124" t="s">
        <v>1177</v>
      </c>
      <c r="K124" t="s">
        <v>1178</v>
      </c>
      <c r="L124" s="10">
        <v>36102</v>
      </c>
      <c r="M124" s="2"/>
    </row>
    <row r="125" spans="1:14" x14ac:dyDescent="0.2">
      <c r="A125" t="s">
        <v>802</v>
      </c>
      <c r="B125" s="1">
        <v>43629</v>
      </c>
      <c r="C125" s="1">
        <v>43682</v>
      </c>
      <c r="D125" s="1"/>
      <c r="E125" t="s">
        <v>86</v>
      </c>
      <c r="F125" s="3" t="s">
        <v>803</v>
      </c>
      <c r="G125" s="3" t="str">
        <f t="shared" si="1"/>
        <v>16</v>
      </c>
      <c r="I125" t="s">
        <v>806</v>
      </c>
      <c r="J125" t="s">
        <v>804</v>
      </c>
      <c r="K125" t="s">
        <v>805</v>
      </c>
      <c r="L125" s="10">
        <v>8000</v>
      </c>
      <c r="M125" s="2"/>
    </row>
    <row r="126" spans="1:14" x14ac:dyDescent="0.2">
      <c r="A126" t="s">
        <v>343</v>
      </c>
      <c r="B126" s="1">
        <v>42895</v>
      </c>
      <c r="C126" s="1">
        <v>42906</v>
      </c>
      <c r="D126" s="1"/>
      <c r="E126" t="s">
        <v>86</v>
      </c>
      <c r="F126" s="3" t="s">
        <v>38</v>
      </c>
      <c r="G126" s="3" t="str">
        <f t="shared" si="1"/>
        <v>19</v>
      </c>
      <c r="I126" t="s">
        <v>346</v>
      </c>
      <c r="J126" t="s">
        <v>344</v>
      </c>
      <c r="K126" t="s">
        <v>345</v>
      </c>
      <c r="L126" s="10">
        <v>35</v>
      </c>
      <c r="M126" s="2"/>
    </row>
    <row r="127" spans="1:14" x14ac:dyDescent="0.2">
      <c r="A127" t="s">
        <v>1047</v>
      </c>
      <c r="B127" s="1">
        <v>43990</v>
      </c>
      <c r="C127" s="1">
        <v>44049</v>
      </c>
      <c r="D127" s="1"/>
      <c r="E127" t="s">
        <v>86</v>
      </c>
      <c r="F127" s="3" t="s">
        <v>1048</v>
      </c>
      <c r="G127" s="3" t="str">
        <f t="shared" si="1"/>
        <v>23</v>
      </c>
      <c r="I127" t="s">
        <v>1051</v>
      </c>
      <c r="J127" t="s">
        <v>1049</v>
      </c>
      <c r="K127" t="s">
        <v>1050</v>
      </c>
      <c r="L127" s="10">
        <v>100000</v>
      </c>
      <c r="M127" s="2"/>
    </row>
    <row r="128" spans="1:14" x14ac:dyDescent="0.2">
      <c r="A128" t="s">
        <v>1113</v>
      </c>
      <c r="B128" s="1">
        <v>43957</v>
      </c>
      <c r="C128" s="1">
        <v>44130</v>
      </c>
      <c r="D128" s="1"/>
      <c r="E128" t="s">
        <v>86</v>
      </c>
      <c r="F128" s="3" t="s">
        <v>1048</v>
      </c>
      <c r="G128" s="3" t="str">
        <f t="shared" si="1"/>
        <v>23</v>
      </c>
      <c r="I128" t="s">
        <v>1051</v>
      </c>
      <c r="J128" t="s">
        <v>1114</v>
      </c>
      <c r="K128" t="s">
        <v>555</v>
      </c>
      <c r="L128" s="10">
        <v>0</v>
      </c>
      <c r="M128" s="2"/>
    </row>
    <row r="129" spans="1:13" x14ac:dyDescent="0.2">
      <c r="A129" t="s">
        <v>1192</v>
      </c>
      <c r="B129" s="1">
        <v>44200</v>
      </c>
      <c r="C129" s="1">
        <v>44278</v>
      </c>
      <c r="D129" s="1"/>
      <c r="E129" t="s">
        <v>86</v>
      </c>
      <c r="F129" s="3" t="s">
        <v>1193</v>
      </c>
      <c r="G129" s="3" t="str">
        <f t="shared" si="1"/>
        <v>24</v>
      </c>
      <c r="I129" t="s">
        <v>1196</v>
      </c>
      <c r="J129" t="s">
        <v>1194</v>
      </c>
      <c r="K129" t="s">
        <v>1195</v>
      </c>
      <c r="L129" s="10">
        <v>7500</v>
      </c>
      <c r="M129" s="2"/>
    </row>
    <row r="130" spans="1:13" x14ac:dyDescent="0.2">
      <c r="A130" t="s">
        <v>756</v>
      </c>
      <c r="B130" s="1">
        <v>43622</v>
      </c>
      <c r="C130" s="1">
        <v>43626</v>
      </c>
      <c r="D130" s="1"/>
      <c r="E130" t="s">
        <v>86</v>
      </c>
      <c r="F130" s="3" t="s">
        <v>184</v>
      </c>
      <c r="G130" s="3" t="str">
        <f t="shared" si="1"/>
        <v>32</v>
      </c>
      <c r="I130" t="s">
        <v>759</v>
      </c>
      <c r="J130" t="s">
        <v>757</v>
      </c>
      <c r="K130" t="s">
        <v>758</v>
      </c>
      <c r="L130" s="10">
        <v>5000</v>
      </c>
      <c r="M130" s="2"/>
    </row>
    <row r="131" spans="1:13" x14ac:dyDescent="0.2">
      <c r="A131" t="s">
        <v>870</v>
      </c>
      <c r="B131" s="1">
        <v>43738</v>
      </c>
      <c r="C131" s="1">
        <v>43745</v>
      </c>
      <c r="D131" s="1"/>
      <c r="E131" t="s">
        <v>86</v>
      </c>
      <c r="F131" s="3" t="s">
        <v>871</v>
      </c>
      <c r="G131" s="3" t="str">
        <f t="shared" ref="G131:G194" si="2">F131</f>
        <v>37</v>
      </c>
      <c r="I131" t="s">
        <v>873</v>
      </c>
      <c r="J131" t="s">
        <v>872</v>
      </c>
      <c r="K131" t="s">
        <v>336</v>
      </c>
      <c r="L131" s="10">
        <v>22400</v>
      </c>
      <c r="M131" s="2"/>
    </row>
    <row r="132" spans="1:13" x14ac:dyDescent="0.2">
      <c r="A132" t="s">
        <v>1209</v>
      </c>
      <c r="B132" s="1">
        <v>44266</v>
      </c>
      <c r="C132" s="1">
        <v>44279</v>
      </c>
      <c r="D132" s="1"/>
      <c r="E132" t="s">
        <v>86</v>
      </c>
      <c r="F132" s="3" t="s">
        <v>871</v>
      </c>
      <c r="G132" s="3" t="str">
        <f t="shared" si="2"/>
        <v>37</v>
      </c>
      <c r="I132" t="s">
        <v>873</v>
      </c>
      <c r="J132" t="s">
        <v>1210</v>
      </c>
      <c r="K132" t="s">
        <v>1211</v>
      </c>
      <c r="L132" s="10">
        <v>26427</v>
      </c>
      <c r="M132" s="2"/>
    </row>
    <row r="133" spans="1:13" x14ac:dyDescent="0.2">
      <c r="A133" t="s">
        <v>811</v>
      </c>
      <c r="B133" s="1">
        <v>43689</v>
      </c>
      <c r="C133" s="1">
        <v>43692</v>
      </c>
      <c r="D133" s="1"/>
      <c r="E133" t="s">
        <v>86</v>
      </c>
      <c r="F133" s="3" t="s">
        <v>311</v>
      </c>
      <c r="G133" s="3" t="str">
        <f t="shared" si="2"/>
        <v>42</v>
      </c>
      <c r="I133" t="s">
        <v>814</v>
      </c>
      <c r="J133" t="s">
        <v>812</v>
      </c>
      <c r="K133" t="s">
        <v>813</v>
      </c>
      <c r="L133" s="10">
        <v>28400</v>
      </c>
      <c r="M133" s="2"/>
    </row>
    <row r="134" spans="1:13" x14ac:dyDescent="0.2">
      <c r="A134" t="s">
        <v>1016</v>
      </c>
      <c r="B134" s="1">
        <v>43993</v>
      </c>
      <c r="C134" s="1">
        <v>43998</v>
      </c>
      <c r="D134" s="1"/>
      <c r="E134" t="s">
        <v>86</v>
      </c>
      <c r="F134" s="3" t="s">
        <v>311</v>
      </c>
      <c r="G134" s="3" t="str">
        <f t="shared" si="2"/>
        <v>42</v>
      </c>
      <c r="I134" t="s">
        <v>814</v>
      </c>
      <c r="J134" t="s">
        <v>812</v>
      </c>
      <c r="K134" t="s">
        <v>1017</v>
      </c>
      <c r="L134" s="10">
        <v>12000</v>
      </c>
      <c r="M134" s="2"/>
    </row>
    <row r="135" spans="1:13" x14ac:dyDescent="0.2">
      <c r="A135" t="s">
        <v>678</v>
      </c>
      <c r="B135" s="1">
        <v>43341</v>
      </c>
      <c r="C135" s="1">
        <v>43419</v>
      </c>
      <c r="D135" s="1"/>
      <c r="E135" t="s">
        <v>86</v>
      </c>
      <c r="F135" s="3" t="s">
        <v>497</v>
      </c>
      <c r="G135" s="3" t="str">
        <f t="shared" si="2"/>
        <v>44</v>
      </c>
      <c r="I135" t="s">
        <v>681</v>
      </c>
      <c r="J135" t="s">
        <v>679</v>
      </c>
      <c r="K135" t="s">
        <v>680</v>
      </c>
      <c r="L135" s="10">
        <v>55000</v>
      </c>
      <c r="M135" s="2"/>
    </row>
    <row r="136" spans="1:13" x14ac:dyDescent="0.2">
      <c r="A136" t="s">
        <v>729</v>
      </c>
      <c r="B136" s="1">
        <v>43594</v>
      </c>
      <c r="C136" s="1">
        <v>43598</v>
      </c>
      <c r="D136" s="1"/>
      <c r="E136" t="s">
        <v>86</v>
      </c>
      <c r="F136" s="3" t="s">
        <v>497</v>
      </c>
      <c r="G136" s="3" t="str">
        <f t="shared" si="2"/>
        <v>44</v>
      </c>
      <c r="I136" t="s">
        <v>681</v>
      </c>
      <c r="J136" t="s">
        <v>679</v>
      </c>
      <c r="K136" t="s">
        <v>730</v>
      </c>
      <c r="L136" s="10">
        <v>900000</v>
      </c>
      <c r="M136" s="2"/>
    </row>
    <row r="137" spans="1:13" x14ac:dyDescent="0.2">
      <c r="A137" t="s">
        <v>971</v>
      </c>
      <c r="B137" s="1">
        <v>43913</v>
      </c>
      <c r="C137" s="1">
        <v>43913</v>
      </c>
      <c r="D137" s="1"/>
      <c r="E137" t="s">
        <v>86</v>
      </c>
      <c r="F137" s="3" t="s">
        <v>497</v>
      </c>
      <c r="G137" s="3" t="str">
        <f t="shared" si="2"/>
        <v>44</v>
      </c>
      <c r="I137" t="s">
        <v>681</v>
      </c>
      <c r="J137" t="s">
        <v>972</v>
      </c>
      <c r="K137" t="s">
        <v>970</v>
      </c>
      <c r="L137" s="10">
        <v>25516</v>
      </c>
      <c r="M137" s="2"/>
    </row>
    <row r="138" spans="1:13" x14ac:dyDescent="0.2">
      <c r="A138" t="s">
        <v>451</v>
      </c>
      <c r="B138" s="1">
        <v>43048</v>
      </c>
      <c r="C138" s="1">
        <v>43056</v>
      </c>
      <c r="D138" s="1"/>
      <c r="E138" t="s">
        <v>86</v>
      </c>
      <c r="F138" s="3" t="s">
        <v>146</v>
      </c>
      <c r="G138" s="3" t="str">
        <f t="shared" si="2"/>
        <v>54</v>
      </c>
      <c r="I138" t="s">
        <v>454</v>
      </c>
      <c r="J138" t="s">
        <v>452</v>
      </c>
      <c r="K138" t="s">
        <v>453</v>
      </c>
      <c r="L138" s="10">
        <v>60000</v>
      </c>
      <c r="M138" s="2"/>
    </row>
    <row r="139" spans="1:13" x14ac:dyDescent="0.2">
      <c r="A139" t="s">
        <v>85</v>
      </c>
      <c r="B139" s="1">
        <v>42513</v>
      </c>
      <c r="C139" s="1">
        <v>42514</v>
      </c>
      <c r="D139" s="1"/>
      <c r="E139" t="s">
        <v>86</v>
      </c>
      <c r="F139" s="3" t="s">
        <v>87</v>
      </c>
      <c r="G139" s="3" t="str">
        <f t="shared" si="2"/>
        <v>8</v>
      </c>
      <c r="I139" t="s">
        <v>90</v>
      </c>
      <c r="J139" t="s">
        <v>88</v>
      </c>
      <c r="K139" t="s">
        <v>89</v>
      </c>
      <c r="L139" s="10">
        <v>1000</v>
      </c>
      <c r="M139" s="2"/>
    </row>
    <row r="140" spans="1:13" x14ac:dyDescent="0.2">
      <c r="A140" t="s">
        <v>783</v>
      </c>
      <c r="B140" s="1">
        <v>43627</v>
      </c>
      <c r="C140" s="1">
        <v>43671</v>
      </c>
      <c r="D140" s="1"/>
      <c r="E140" t="s">
        <v>224</v>
      </c>
      <c r="F140" s="3" t="s">
        <v>66</v>
      </c>
      <c r="G140" s="3" t="str">
        <f t="shared" si="2"/>
        <v>1</v>
      </c>
      <c r="I140" t="s">
        <v>785</v>
      </c>
      <c r="J140" t="s">
        <v>784</v>
      </c>
      <c r="K140" t="s">
        <v>555</v>
      </c>
      <c r="L140" s="10">
        <v>0</v>
      </c>
      <c r="M140" s="2"/>
    </row>
    <row r="141" spans="1:13" x14ac:dyDescent="0.2">
      <c r="A141" t="s">
        <v>223</v>
      </c>
      <c r="B141" s="1">
        <v>42688</v>
      </c>
      <c r="C141" s="1">
        <v>42690</v>
      </c>
      <c r="D141" s="1"/>
      <c r="E141" t="s">
        <v>224</v>
      </c>
      <c r="F141" s="3" t="s">
        <v>225</v>
      </c>
      <c r="G141" s="3" t="str">
        <f t="shared" si="2"/>
        <v>12</v>
      </c>
      <c r="I141" t="s">
        <v>228</v>
      </c>
      <c r="J141" t="s">
        <v>226</v>
      </c>
      <c r="K141" t="s">
        <v>227</v>
      </c>
      <c r="L141" s="10">
        <v>25000</v>
      </c>
      <c r="M141" s="2"/>
    </row>
    <row r="142" spans="1:13" x14ac:dyDescent="0.2">
      <c r="A142" t="s">
        <v>1086</v>
      </c>
      <c r="B142" s="1">
        <v>44090</v>
      </c>
      <c r="C142" s="1">
        <v>44097</v>
      </c>
      <c r="D142" s="1"/>
      <c r="E142" t="s">
        <v>224</v>
      </c>
      <c r="F142" s="3" t="s">
        <v>225</v>
      </c>
      <c r="G142" s="3" t="str">
        <f t="shared" si="2"/>
        <v>12</v>
      </c>
      <c r="I142" t="s">
        <v>228</v>
      </c>
      <c r="J142" t="s">
        <v>226</v>
      </c>
      <c r="K142" t="s">
        <v>1087</v>
      </c>
      <c r="L142" s="10">
        <v>15</v>
      </c>
      <c r="M142" s="2"/>
    </row>
    <row r="143" spans="1:13" x14ac:dyDescent="0.2">
      <c r="A143" t="s">
        <v>807</v>
      </c>
      <c r="B143" s="1">
        <v>43647</v>
      </c>
      <c r="C143" s="1">
        <v>43682</v>
      </c>
      <c r="D143" s="1"/>
      <c r="E143" t="s">
        <v>224</v>
      </c>
      <c r="F143" s="3" t="s">
        <v>38</v>
      </c>
      <c r="G143" s="3" t="str">
        <f t="shared" si="2"/>
        <v>19</v>
      </c>
      <c r="I143" t="s">
        <v>810</v>
      </c>
      <c r="J143" t="s">
        <v>808</v>
      </c>
      <c r="K143" t="s">
        <v>809</v>
      </c>
      <c r="L143" s="10">
        <v>40000</v>
      </c>
      <c r="M143" s="2"/>
    </row>
    <row r="144" spans="1:13" x14ac:dyDescent="0.2">
      <c r="A144" t="s">
        <v>979</v>
      </c>
      <c r="B144" s="1">
        <v>43950</v>
      </c>
      <c r="C144" s="1">
        <v>43957</v>
      </c>
      <c r="D144" s="1"/>
      <c r="E144" t="s">
        <v>224</v>
      </c>
      <c r="F144" s="3" t="s">
        <v>38</v>
      </c>
      <c r="G144" s="3" t="str">
        <f t="shared" si="2"/>
        <v>19</v>
      </c>
      <c r="I144" t="s">
        <v>810</v>
      </c>
      <c r="J144" t="s">
        <v>980</v>
      </c>
      <c r="K144" t="s">
        <v>981</v>
      </c>
      <c r="L144" s="10">
        <v>5000</v>
      </c>
      <c r="M144" s="2"/>
    </row>
    <row r="145" spans="1:13" x14ac:dyDescent="0.2">
      <c r="A145" t="s">
        <v>390</v>
      </c>
      <c r="B145" s="1">
        <v>42972</v>
      </c>
      <c r="C145" s="1">
        <v>42972</v>
      </c>
      <c r="D145" s="1"/>
      <c r="E145" t="s">
        <v>224</v>
      </c>
      <c r="F145" s="3" t="s">
        <v>391</v>
      </c>
      <c r="G145" s="3" t="str">
        <f t="shared" si="2"/>
        <v>20</v>
      </c>
      <c r="I145" t="s">
        <v>394</v>
      </c>
      <c r="J145" t="s">
        <v>392</v>
      </c>
      <c r="K145" t="s">
        <v>393</v>
      </c>
      <c r="L145" s="10">
        <v>15000</v>
      </c>
      <c r="M145" s="2"/>
    </row>
    <row r="146" spans="1:13" x14ac:dyDescent="0.2">
      <c r="A146" t="s">
        <v>908</v>
      </c>
      <c r="B146" s="1">
        <v>43791</v>
      </c>
      <c r="C146" s="1">
        <v>43791</v>
      </c>
      <c r="D146" s="1"/>
      <c r="E146" t="s">
        <v>224</v>
      </c>
      <c r="F146" s="3" t="s">
        <v>108</v>
      </c>
      <c r="G146" s="3" t="str">
        <f t="shared" si="2"/>
        <v>34</v>
      </c>
      <c r="I146" t="s">
        <v>911</v>
      </c>
      <c r="J146" t="s">
        <v>909</v>
      </c>
      <c r="K146" t="s">
        <v>910</v>
      </c>
      <c r="L146" s="10">
        <v>5000</v>
      </c>
      <c r="M146" s="2"/>
    </row>
    <row r="147" spans="1:13" x14ac:dyDescent="0.2">
      <c r="A147" t="s">
        <v>379</v>
      </c>
      <c r="B147" s="1">
        <v>42940</v>
      </c>
      <c r="C147" s="1">
        <v>42950</v>
      </c>
      <c r="D147" s="1"/>
      <c r="E147" t="s">
        <v>224</v>
      </c>
      <c r="F147" s="3" t="s">
        <v>243</v>
      </c>
      <c r="G147" s="3" t="str">
        <f t="shared" si="2"/>
        <v>35</v>
      </c>
      <c r="I147" t="s">
        <v>382</v>
      </c>
      <c r="J147" t="s">
        <v>380</v>
      </c>
      <c r="K147" t="s">
        <v>381</v>
      </c>
      <c r="L147" s="10">
        <v>45000</v>
      </c>
      <c r="M147" s="2"/>
    </row>
    <row r="148" spans="1:13" x14ac:dyDescent="0.2">
      <c r="A148" t="s">
        <v>496</v>
      </c>
      <c r="B148" s="1">
        <v>43201</v>
      </c>
      <c r="C148" s="1">
        <v>43201</v>
      </c>
      <c r="D148" s="1"/>
      <c r="E148" t="s">
        <v>224</v>
      </c>
      <c r="F148" s="3" t="s">
        <v>497</v>
      </c>
      <c r="G148" s="3" t="str">
        <f t="shared" si="2"/>
        <v>44</v>
      </c>
      <c r="I148" t="s">
        <v>500</v>
      </c>
      <c r="J148" t="s">
        <v>498</v>
      </c>
      <c r="K148" t="s">
        <v>499</v>
      </c>
      <c r="L148" s="10">
        <v>10000</v>
      </c>
      <c r="M148" s="2"/>
    </row>
    <row r="149" spans="1:13" x14ac:dyDescent="0.2">
      <c r="A149" t="s">
        <v>776</v>
      </c>
      <c r="B149" s="1">
        <v>43608</v>
      </c>
      <c r="C149" s="1">
        <v>43669</v>
      </c>
      <c r="D149" s="1"/>
      <c r="E149" t="s">
        <v>224</v>
      </c>
      <c r="F149" s="3" t="s">
        <v>777</v>
      </c>
      <c r="G149" s="3" t="str">
        <f t="shared" si="2"/>
        <v>47</v>
      </c>
      <c r="I149" t="s">
        <v>780</v>
      </c>
      <c r="J149" t="s">
        <v>778</v>
      </c>
      <c r="K149" t="s">
        <v>779</v>
      </c>
      <c r="L149" s="10">
        <v>2000</v>
      </c>
      <c r="M149" s="2"/>
    </row>
    <row r="150" spans="1:13" x14ac:dyDescent="0.2">
      <c r="A150" t="s">
        <v>333</v>
      </c>
      <c r="B150" s="1">
        <v>42891</v>
      </c>
      <c r="C150" s="1">
        <v>42892</v>
      </c>
      <c r="D150" s="1"/>
      <c r="E150" t="s">
        <v>224</v>
      </c>
      <c r="F150" s="3" t="s">
        <v>334</v>
      </c>
      <c r="G150" s="3" t="str">
        <f t="shared" si="2"/>
        <v>50</v>
      </c>
      <c r="I150" t="s">
        <v>337</v>
      </c>
      <c r="J150" t="s">
        <v>335</v>
      </c>
      <c r="K150" t="s">
        <v>336</v>
      </c>
      <c r="L150" s="10">
        <v>25500</v>
      </c>
      <c r="M150" s="2"/>
    </row>
    <row r="151" spans="1:13" x14ac:dyDescent="0.2">
      <c r="A151" t="s">
        <v>430</v>
      </c>
      <c r="B151" s="1">
        <v>43014</v>
      </c>
      <c r="C151" s="1">
        <v>43020</v>
      </c>
      <c r="D151" s="1"/>
      <c r="E151" t="s">
        <v>224</v>
      </c>
      <c r="F151" s="3" t="s">
        <v>334</v>
      </c>
      <c r="G151" s="3" t="str">
        <f t="shared" si="2"/>
        <v>50</v>
      </c>
      <c r="I151" t="s">
        <v>337</v>
      </c>
      <c r="J151" t="s">
        <v>431</v>
      </c>
      <c r="K151" t="s">
        <v>432</v>
      </c>
      <c r="L151" s="10">
        <v>24000</v>
      </c>
      <c r="M151" s="2"/>
    </row>
    <row r="152" spans="1:13" x14ac:dyDescent="0.2">
      <c r="A152" t="s">
        <v>279</v>
      </c>
      <c r="B152" s="1">
        <v>42809</v>
      </c>
      <c r="C152" s="1">
        <v>42835</v>
      </c>
      <c r="D152" s="1"/>
      <c r="E152" t="s">
        <v>224</v>
      </c>
      <c r="F152" s="3" t="s">
        <v>280</v>
      </c>
      <c r="G152" s="3" t="str">
        <f t="shared" si="2"/>
        <v>7</v>
      </c>
      <c r="I152" t="s">
        <v>283</v>
      </c>
      <c r="J152" t="s">
        <v>281</v>
      </c>
      <c r="K152" t="s">
        <v>282</v>
      </c>
      <c r="L152" s="10">
        <v>22440</v>
      </c>
      <c r="M152" s="2"/>
    </row>
    <row r="153" spans="1:13" x14ac:dyDescent="0.2">
      <c r="A153" t="s">
        <v>693</v>
      </c>
      <c r="B153" s="1">
        <v>43507</v>
      </c>
      <c r="C153" s="1">
        <v>43529</v>
      </c>
      <c r="D153" s="1"/>
      <c r="E153" t="s">
        <v>54</v>
      </c>
      <c r="F153" s="3" t="s">
        <v>66</v>
      </c>
      <c r="G153" s="3" t="str">
        <f t="shared" si="2"/>
        <v>1</v>
      </c>
      <c r="I153" t="s">
        <v>696</v>
      </c>
      <c r="J153" t="s">
        <v>694</v>
      </c>
      <c r="K153" t="s">
        <v>695</v>
      </c>
      <c r="L153" s="10">
        <v>40000</v>
      </c>
      <c r="M153" s="2"/>
    </row>
    <row r="154" spans="1:13" x14ac:dyDescent="0.2">
      <c r="A154" t="s">
        <v>487</v>
      </c>
      <c r="B154" s="1">
        <v>43188</v>
      </c>
      <c r="C154" s="1">
        <v>43192</v>
      </c>
      <c r="D154" s="1"/>
      <c r="E154" t="s">
        <v>54</v>
      </c>
      <c r="F154" s="3" t="s">
        <v>266</v>
      </c>
      <c r="G154" s="3" t="str">
        <f t="shared" si="2"/>
        <v>13</v>
      </c>
      <c r="I154" t="s">
        <v>490</v>
      </c>
      <c r="J154" t="s">
        <v>488</v>
      </c>
      <c r="K154" t="s">
        <v>489</v>
      </c>
      <c r="L154" s="10">
        <v>12000</v>
      </c>
      <c r="M154" s="2"/>
    </row>
    <row r="155" spans="1:13" x14ac:dyDescent="0.2">
      <c r="A155" t="s">
        <v>1077</v>
      </c>
      <c r="B155" s="1">
        <v>44056</v>
      </c>
      <c r="C155" s="1">
        <v>44097</v>
      </c>
      <c r="D155" s="1"/>
      <c r="E155" t="s">
        <v>54</v>
      </c>
      <c r="F155" s="3" t="s">
        <v>266</v>
      </c>
      <c r="G155" s="3" t="str">
        <f t="shared" si="2"/>
        <v>13</v>
      </c>
      <c r="I155" t="s">
        <v>490</v>
      </c>
      <c r="J155" t="s">
        <v>1078</v>
      </c>
      <c r="K155" t="s">
        <v>1079</v>
      </c>
      <c r="L155" s="10">
        <v>12000</v>
      </c>
      <c r="M155" s="2"/>
    </row>
    <row r="156" spans="1:13" x14ac:dyDescent="0.2">
      <c r="A156" t="s">
        <v>644</v>
      </c>
      <c r="B156" s="1">
        <v>43255</v>
      </c>
      <c r="C156" s="1">
        <v>43383</v>
      </c>
      <c r="D156" s="1"/>
      <c r="E156" t="s">
        <v>54</v>
      </c>
      <c r="F156" s="3" t="s">
        <v>215</v>
      </c>
      <c r="G156" s="3" t="str">
        <f t="shared" si="2"/>
        <v>15</v>
      </c>
      <c r="I156" t="s">
        <v>647</v>
      </c>
      <c r="J156" t="s">
        <v>645</v>
      </c>
      <c r="K156" t="s">
        <v>646</v>
      </c>
      <c r="L156" s="10">
        <v>138000</v>
      </c>
      <c r="M156" s="2"/>
    </row>
    <row r="157" spans="1:13" x14ac:dyDescent="0.2">
      <c r="A157" t="s">
        <v>673</v>
      </c>
      <c r="B157" s="1">
        <v>43385</v>
      </c>
      <c r="C157" s="1">
        <v>43405</v>
      </c>
      <c r="D157" s="1"/>
      <c r="E157" t="s">
        <v>54</v>
      </c>
      <c r="F157" s="3" t="s">
        <v>215</v>
      </c>
      <c r="G157" s="3" t="str">
        <f t="shared" si="2"/>
        <v>15</v>
      </c>
      <c r="I157" t="s">
        <v>647</v>
      </c>
      <c r="J157" t="s">
        <v>645</v>
      </c>
      <c r="K157" t="s">
        <v>393</v>
      </c>
      <c r="L157" s="10">
        <v>0</v>
      </c>
      <c r="M157" s="2"/>
    </row>
    <row r="158" spans="1:13" x14ac:dyDescent="0.2">
      <c r="A158" t="s">
        <v>127</v>
      </c>
      <c r="B158" s="1">
        <v>42594</v>
      </c>
      <c r="C158" s="1">
        <v>42594</v>
      </c>
      <c r="D158" s="1"/>
      <c r="E158" t="s">
        <v>54</v>
      </c>
      <c r="F158" s="3" t="s">
        <v>128</v>
      </c>
      <c r="G158" s="3">
        <v>22</v>
      </c>
      <c r="H158" s="8" t="s">
        <v>1249</v>
      </c>
      <c r="I158" t="s">
        <v>130</v>
      </c>
      <c r="J158" t="s">
        <v>56</v>
      </c>
      <c r="K158" t="s">
        <v>129</v>
      </c>
      <c r="L158" s="10">
        <v>6000</v>
      </c>
      <c r="M158" s="2"/>
    </row>
    <row r="159" spans="1:13" x14ac:dyDescent="0.2">
      <c r="A159" t="s">
        <v>53</v>
      </c>
      <c r="B159" s="1">
        <v>42471</v>
      </c>
      <c r="C159" s="1">
        <v>42471</v>
      </c>
      <c r="D159" s="1"/>
      <c r="E159" t="s">
        <v>54</v>
      </c>
      <c r="F159" s="3" t="s">
        <v>55</v>
      </c>
      <c r="G159" s="3">
        <v>22</v>
      </c>
      <c r="H159" s="8" t="s">
        <v>1246</v>
      </c>
      <c r="I159" t="s">
        <v>58</v>
      </c>
      <c r="J159" t="s">
        <v>56</v>
      </c>
      <c r="K159" t="s">
        <v>57</v>
      </c>
      <c r="L159" s="10">
        <v>1000</v>
      </c>
      <c r="M159" s="2"/>
    </row>
    <row r="160" spans="1:13" x14ac:dyDescent="0.2">
      <c r="A160" t="s">
        <v>557</v>
      </c>
      <c r="B160" s="1">
        <v>43276</v>
      </c>
      <c r="C160" s="1">
        <v>43276</v>
      </c>
      <c r="D160" s="1"/>
      <c r="E160" t="s">
        <v>54</v>
      </c>
      <c r="F160" s="3" t="s">
        <v>55</v>
      </c>
      <c r="G160" s="3">
        <v>22</v>
      </c>
      <c r="H160" s="8" t="s">
        <v>1246</v>
      </c>
      <c r="I160" t="s">
        <v>58</v>
      </c>
      <c r="J160" t="s">
        <v>56</v>
      </c>
      <c r="K160" t="s">
        <v>558</v>
      </c>
      <c r="L160" s="10">
        <v>1000</v>
      </c>
      <c r="M160" s="2"/>
    </row>
    <row r="161" spans="1:14" x14ac:dyDescent="0.2">
      <c r="A161" t="s">
        <v>682</v>
      </c>
      <c r="B161" s="1">
        <v>43448</v>
      </c>
      <c r="C161" s="1">
        <v>43448</v>
      </c>
      <c r="D161" s="1"/>
      <c r="E161" t="s">
        <v>54</v>
      </c>
      <c r="F161" s="3" t="s">
        <v>55</v>
      </c>
      <c r="G161" s="3">
        <v>22</v>
      </c>
      <c r="H161" s="8" t="s">
        <v>1246</v>
      </c>
      <c r="I161" t="s">
        <v>58</v>
      </c>
      <c r="J161" t="s">
        <v>683</v>
      </c>
      <c r="K161" t="s">
        <v>684</v>
      </c>
      <c r="L161" s="10">
        <v>1000</v>
      </c>
      <c r="M161" s="2"/>
    </row>
    <row r="162" spans="1:14" x14ac:dyDescent="0.2">
      <c r="A162" t="s">
        <v>1027</v>
      </c>
      <c r="B162" s="1">
        <v>44020</v>
      </c>
      <c r="C162" s="1">
        <v>44026</v>
      </c>
      <c r="D162" s="1"/>
      <c r="E162" t="s">
        <v>54</v>
      </c>
      <c r="F162" s="3" t="s">
        <v>709</v>
      </c>
      <c r="G162" s="3" t="str">
        <f t="shared" si="2"/>
        <v>27</v>
      </c>
      <c r="I162" t="s">
        <v>1030</v>
      </c>
      <c r="J162" t="s">
        <v>1028</v>
      </c>
      <c r="K162" t="s">
        <v>1029</v>
      </c>
      <c r="L162" s="10">
        <v>5000</v>
      </c>
      <c r="M162" s="2"/>
    </row>
    <row r="163" spans="1:14" x14ac:dyDescent="0.2">
      <c r="A163" t="s">
        <v>233</v>
      </c>
      <c r="B163" s="1">
        <v>42704</v>
      </c>
      <c r="C163" s="1">
        <v>42704</v>
      </c>
      <c r="D163" s="1"/>
      <c r="E163" t="s">
        <v>54</v>
      </c>
      <c r="F163" s="3" t="s">
        <v>33</v>
      </c>
      <c r="G163" s="3" t="str">
        <f t="shared" si="2"/>
        <v>31</v>
      </c>
      <c r="I163" t="s">
        <v>236</v>
      </c>
      <c r="J163" t="s">
        <v>234</v>
      </c>
      <c r="K163" t="s">
        <v>235</v>
      </c>
      <c r="L163" s="10">
        <v>15</v>
      </c>
      <c r="M163" s="2"/>
    </row>
    <row r="164" spans="1:14" x14ac:dyDescent="0.2">
      <c r="A164" t="s">
        <v>1080</v>
      </c>
      <c r="B164" s="1">
        <v>44056</v>
      </c>
      <c r="C164" s="1">
        <v>44097</v>
      </c>
      <c r="D164" s="1"/>
      <c r="E164" t="s">
        <v>54</v>
      </c>
      <c r="F164" s="3" t="s">
        <v>184</v>
      </c>
      <c r="G164" s="3" t="str">
        <f t="shared" si="2"/>
        <v>32</v>
      </c>
      <c r="I164" t="s">
        <v>1082</v>
      </c>
      <c r="J164" t="s">
        <v>1078</v>
      </c>
      <c r="K164" t="s">
        <v>1081</v>
      </c>
      <c r="L164" s="10">
        <v>65000</v>
      </c>
      <c r="M164" s="2"/>
    </row>
    <row r="165" spans="1:14" x14ac:dyDescent="0.2">
      <c r="A165" t="s">
        <v>883</v>
      </c>
      <c r="B165" s="1">
        <v>43756</v>
      </c>
      <c r="C165" s="1">
        <v>43756</v>
      </c>
      <c r="D165" s="1"/>
      <c r="E165" t="s">
        <v>54</v>
      </c>
      <c r="F165" s="3" t="s">
        <v>507</v>
      </c>
      <c r="G165" s="3" t="str">
        <f t="shared" si="2"/>
        <v>33</v>
      </c>
      <c r="I165" t="s">
        <v>886</v>
      </c>
      <c r="J165" t="s">
        <v>884</v>
      </c>
      <c r="K165" t="s">
        <v>885</v>
      </c>
      <c r="L165" s="10">
        <v>9810</v>
      </c>
      <c r="M165" s="2"/>
    </row>
    <row r="166" spans="1:14" x14ac:dyDescent="0.2">
      <c r="A166" t="s">
        <v>242</v>
      </c>
      <c r="B166" s="1">
        <v>42706</v>
      </c>
      <c r="C166" s="1">
        <v>42711</v>
      </c>
      <c r="D166" s="1"/>
      <c r="E166" t="s">
        <v>54</v>
      </c>
      <c r="F166" s="3" t="s">
        <v>243</v>
      </c>
      <c r="G166" s="3" t="str">
        <f t="shared" si="2"/>
        <v>35</v>
      </c>
      <c r="I166" t="s">
        <v>246</v>
      </c>
      <c r="J166" t="s">
        <v>244</v>
      </c>
      <c r="K166" t="s">
        <v>245</v>
      </c>
      <c r="L166" s="10">
        <v>40000</v>
      </c>
      <c r="M166" s="2"/>
    </row>
    <row r="167" spans="1:14" x14ac:dyDescent="0.2">
      <c r="A167" t="s">
        <v>135</v>
      </c>
      <c r="B167" s="1">
        <v>42613</v>
      </c>
      <c r="C167" s="1">
        <v>42622</v>
      </c>
      <c r="D167" s="1"/>
      <c r="E167" t="s">
        <v>54</v>
      </c>
      <c r="F167" s="3" t="s">
        <v>136</v>
      </c>
      <c r="G167" s="3" t="str">
        <f t="shared" si="2"/>
        <v>39</v>
      </c>
      <c r="I167" t="s">
        <v>139</v>
      </c>
      <c r="J167" t="s">
        <v>137</v>
      </c>
      <c r="K167" t="s">
        <v>138</v>
      </c>
      <c r="L167" s="10">
        <v>11000</v>
      </c>
      <c r="M167" s="2"/>
    </row>
    <row r="168" spans="1:14" x14ac:dyDescent="0.2">
      <c r="A168" t="s">
        <v>815</v>
      </c>
      <c r="B168" s="1">
        <v>43699</v>
      </c>
      <c r="C168" s="1">
        <v>43699</v>
      </c>
      <c r="D168" s="1"/>
      <c r="E168" t="s">
        <v>54</v>
      </c>
      <c r="F168" s="3" t="s">
        <v>816</v>
      </c>
      <c r="G168" s="3">
        <v>42</v>
      </c>
      <c r="H168" s="8" t="s">
        <v>1246</v>
      </c>
      <c r="I168" t="s">
        <v>819</v>
      </c>
      <c r="J168" t="s">
        <v>817</v>
      </c>
      <c r="K168" t="s">
        <v>818</v>
      </c>
      <c r="L168" s="10">
        <v>1850000</v>
      </c>
      <c r="M168" s="2"/>
      <c r="N168" t="s">
        <v>1227</v>
      </c>
    </row>
    <row r="169" spans="1:14" x14ac:dyDescent="0.2">
      <c r="A169" t="s">
        <v>374</v>
      </c>
      <c r="B169" s="1">
        <v>42901</v>
      </c>
      <c r="C169" s="1">
        <v>42944</v>
      </c>
      <c r="D169" s="1"/>
      <c r="E169" t="s">
        <v>54</v>
      </c>
      <c r="F169" s="3" t="s">
        <v>375</v>
      </c>
      <c r="G169" s="3" t="str">
        <f t="shared" si="2"/>
        <v>46</v>
      </c>
      <c r="I169" t="s">
        <v>378</v>
      </c>
      <c r="J169" t="s">
        <v>376</v>
      </c>
      <c r="K169" t="s">
        <v>377</v>
      </c>
      <c r="L169" s="10">
        <v>500</v>
      </c>
      <c r="M169" s="2"/>
    </row>
    <row r="170" spans="1:14" x14ac:dyDescent="0.2">
      <c r="A170" t="s">
        <v>610</v>
      </c>
      <c r="B170" s="1">
        <v>43353</v>
      </c>
      <c r="C170" s="1">
        <v>43361</v>
      </c>
      <c r="D170" s="1"/>
      <c r="E170" t="s">
        <v>54</v>
      </c>
      <c r="F170" s="3" t="s">
        <v>375</v>
      </c>
      <c r="G170" s="3" t="str">
        <f t="shared" si="2"/>
        <v>46</v>
      </c>
      <c r="I170" t="s">
        <v>378</v>
      </c>
      <c r="J170" t="s">
        <v>611</v>
      </c>
      <c r="K170" t="s">
        <v>612</v>
      </c>
      <c r="L170" s="10">
        <v>28000</v>
      </c>
      <c r="M170" s="2"/>
    </row>
    <row r="171" spans="1:14" x14ac:dyDescent="0.2">
      <c r="A171" t="s">
        <v>639</v>
      </c>
      <c r="B171" s="1">
        <v>43367</v>
      </c>
      <c r="C171" s="1">
        <v>43376</v>
      </c>
      <c r="D171" s="1"/>
      <c r="E171" t="s">
        <v>54</v>
      </c>
      <c r="F171" s="3" t="s">
        <v>375</v>
      </c>
      <c r="G171" s="3" t="str">
        <f t="shared" si="2"/>
        <v>46</v>
      </c>
      <c r="I171" t="s">
        <v>378</v>
      </c>
      <c r="J171" t="s">
        <v>640</v>
      </c>
      <c r="K171" t="s">
        <v>641</v>
      </c>
      <c r="L171" s="10">
        <v>10500</v>
      </c>
      <c r="M171" s="2"/>
    </row>
    <row r="172" spans="1:14" x14ac:dyDescent="0.2">
      <c r="A172" t="s">
        <v>581</v>
      </c>
      <c r="B172" s="1">
        <v>43311</v>
      </c>
      <c r="C172" s="1">
        <v>43325</v>
      </c>
      <c r="D172" s="1"/>
      <c r="E172" t="s">
        <v>54</v>
      </c>
      <c r="F172" s="3" t="s">
        <v>61</v>
      </c>
      <c r="G172" s="3" t="str">
        <f t="shared" si="2"/>
        <v>9</v>
      </c>
      <c r="I172" t="s">
        <v>584</v>
      </c>
      <c r="J172" t="s">
        <v>582</v>
      </c>
      <c r="K172" t="s">
        <v>583</v>
      </c>
      <c r="L172" s="10">
        <v>150000</v>
      </c>
      <c r="M172" s="2"/>
    </row>
    <row r="173" spans="1:14" x14ac:dyDescent="0.2">
      <c r="A173" t="s">
        <v>613</v>
      </c>
      <c r="B173" s="1">
        <v>43326</v>
      </c>
      <c r="C173" s="1">
        <v>43367</v>
      </c>
      <c r="D173" s="1"/>
      <c r="E173" t="s">
        <v>54</v>
      </c>
      <c r="F173" s="3" t="s">
        <v>61</v>
      </c>
      <c r="G173" s="3" t="str">
        <f t="shared" si="2"/>
        <v>9</v>
      </c>
      <c r="I173" t="s">
        <v>584</v>
      </c>
      <c r="J173" t="s">
        <v>614</v>
      </c>
      <c r="K173" t="s">
        <v>615</v>
      </c>
      <c r="L173" s="10">
        <v>135000</v>
      </c>
      <c r="M173" s="2"/>
    </row>
    <row r="174" spans="1:14" x14ac:dyDescent="0.2">
      <c r="A174" t="s">
        <v>997</v>
      </c>
      <c r="B174" s="1">
        <v>43970</v>
      </c>
      <c r="C174" s="1">
        <v>43984</v>
      </c>
      <c r="D174" s="1"/>
      <c r="E174" t="s">
        <v>468</v>
      </c>
      <c r="F174" s="3" t="s">
        <v>141</v>
      </c>
      <c r="G174" s="3" t="str">
        <f t="shared" si="2"/>
        <v>14</v>
      </c>
      <c r="I174" t="s">
        <v>1000</v>
      </c>
      <c r="J174" t="s">
        <v>998</v>
      </c>
      <c r="K174" t="s">
        <v>999</v>
      </c>
      <c r="L174" s="10">
        <v>10000</v>
      </c>
      <c r="M174" s="2"/>
    </row>
    <row r="175" spans="1:14" x14ac:dyDescent="0.2">
      <c r="A175" t="s">
        <v>1124</v>
      </c>
      <c r="B175" s="1">
        <v>44139</v>
      </c>
      <c r="C175" s="1">
        <v>44147</v>
      </c>
      <c r="D175" s="1"/>
      <c r="E175" t="s">
        <v>468</v>
      </c>
      <c r="F175" s="3" t="s">
        <v>141</v>
      </c>
      <c r="G175" s="3" t="str">
        <f t="shared" si="2"/>
        <v>14</v>
      </c>
      <c r="I175" t="s">
        <v>1000</v>
      </c>
      <c r="J175" t="s">
        <v>1125</v>
      </c>
      <c r="K175" t="s">
        <v>1126</v>
      </c>
      <c r="L175" s="10">
        <v>1500</v>
      </c>
      <c r="M175" s="2"/>
    </row>
    <row r="176" spans="1:14" x14ac:dyDescent="0.2">
      <c r="A176" t="s">
        <v>594</v>
      </c>
      <c r="B176" s="1">
        <v>43306</v>
      </c>
      <c r="C176" s="1">
        <v>43327</v>
      </c>
      <c r="D176" s="1"/>
      <c r="E176" t="s">
        <v>468</v>
      </c>
      <c r="F176" s="3" t="s">
        <v>316</v>
      </c>
      <c r="G176" s="3" t="str">
        <f t="shared" si="2"/>
        <v>18</v>
      </c>
      <c r="I176" t="s">
        <v>597</v>
      </c>
      <c r="J176" t="s">
        <v>595</v>
      </c>
      <c r="K176" t="s">
        <v>596</v>
      </c>
      <c r="L176" s="10">
        <v>5000</v>
      </c>
      <c r="M176" s="2"/>
    </row>
    <row r="177" spans="1:14" x14ac:dyDescent="0.2">
      <c r="A177" t="s">
        <v>982</v>
      </c>
      <c r="B177" s="1">
        <v>43957</v>
      </c>
      <c r="C177" s="1">
        <v>43957</v>
      </c>
      <c r="D177" s="1"/>
      <c r="E177" t="s">
        <v>468</v>
      </c>
      <c r="F177" s="3" t="s">
        <v>316</v>
      </c>
      <c r="G177" s="3" t="str">
        <f t="shared" si="2"/>
        <v>18</v>
      </c>
      <c r="I177" t="s">
        <v>597</v>
      </c>
      <c r="J177" t="s">
        <v>595</v>
      </c>
      <c r="K177" t="s">
        <v>983</v>
      </c>
      <c r="L177" s="10">
        <v>6000</v>
      </c>
      <c r="M177" s="2"/>
    </row>
    <row r="178" spans="1:14" x14ac:dyDescent="0.2">
      <c r="A178" t="s">
        <v>467</v>
      </c>
      <c r="B178" s="1">
        <v>43102</v>
      </c>
      <c r="C178" s="1">
        <v>43103</v>
      </c>
      <c r="D178" s="1"/>
      <c r="E178" t="s">
        <v>468</v>
      </c>
      <c r="F178" s="3" t="s">
        <v>469</v>
      </c>
      <c r="G178" s="3" t="str">
        <f t="shared" si="2"/>
        <v>21</v>
      </c>
      <c r="I178" t="s">
        <v>472</v>
      </c>
      <c r="J178" t="s">
        <v>470</v>
      </c>
      <c r="K178" t="s">
        <v>471</v>
      </c>
      <c r="L178" s="10">
        <v>4000</v>
      </c>
      <c r="M178" s="2"/>
    </row>
    <row r="179" spans="1:14" x14ac:dyDescent="0.2">
      <c r="A179" t="s">
        <v>564</v>
      </c>
      <c r="B179" s="1">
        <v>43277</v>
      </c>
      <c r="C179" s="1">
        <v>43287</v>
      </c>
      <c r="D179" s="1"/>
      <c r="E179" t="s">
        <v>468</v>
      </c>
      <c r="F179" s="3" t="s">
        <v>469</v>
      </c>
      <c r="G179" s="3" t="str">
        <f t="shared" si="2"/>
        <v>21</v>
      </c>
      <c r="I179" t="s">
        <v>472</v>
      </c>
      <c r="J179" t="s">
        <v>470</v>
      </c>
      <c r="K179" t="s">
        <v>565</v>
      </c>
      <c r="L179" s="10">
        <v>50000</v>
      </c>
      <c r="M179" s="2"/>
      <c r="N179" t="s">
        <v>1228</v>
      </c>
    </row>
    <row r="180" spans="1:14" x14ac:dyDescent="0.2">
      <c r="A180" t="s">
        <v>605</v>
      </c>
      <c r="B180" s="1">
        <v>43189</v>
      </c>
      <c r="C180" s="1">
        <v>43332</v>
      </c>
      <c r="D180" s="1"/>
      <c r="E180" t="s">
        <v>468</v>
      </c>
      <c r="F180" s="3" t="s">
        <v>469</v>
      </c>
      <c r="G180" s="3" t="str">
        <f t="shared" si="2"/>
        <v>21</v>
      </c>
      <c r="I180" t="s">
        <v>472</v>
      </c>
      <c r="J180" t="s">
        <v>470</v>
      </c>
      <c r="K180" t="s">
        <v>606</v>
      </c>
      <c r="L180" s="10">
        <v>0</v>
      </c>
      <c r="M180" s="2"/>
    </row>
    <row r="181" spans="1:14" x14ac:dyDescent="0.2">
      <c r="A181" t="s">
        <v>731</v>
      </c>
      <c r="B181" s="1">
        <v>43591</v>
      </c>
      <c r="C181" s="1">
        <v>43599</v>
      </c>
      <c r="D181" s="1"/>
      <c r="E181" t="s">
        <v>468</v>
      </c>
      <c r="F181" s="3" t="s">
        <v>669</v>
      </c>
      <c r="G181" s="3" t="str">
        <f t="shared" si="2"/>
        <v>5</v>
      </c>
      <c r="I181" t="s">
        <v>734</v>
      </c>
      <c r="J181" t="s">
        <v>732</v>
      </c>
      <c r="K181" t="s">
        <v>733</v>
      </c>
      <c r="L181" s="10">
        <v>10000</v>
      </c>
      <c r="M181" s="2"/>
    </row>
    <row r="182" spans="1:14" x14ac:dyDescent="0.2">
      <c r="A182" t="s">
        <v>621</v>
      </c>
      <c r="B182" s="1">
        <v>43241</v>
      </c>
      <c r="C182" s="1">
        <v>43370</v>
      </c>
      <c r="D182" s="1"/>
      <c r="E182" t="s">
        <v>21</v>
      </c>
      <c r="F182" s="3" t="s">
        <v>256</v>
      </c>
      <c r="G182" s="3" t="str">
        <f t="shared" si="2"/>
        <v>101</v>
      </c>
      <c r="I182" t="s">
        <v>623</v>
      </c>
      <c r="J182" t="s">
        <v>622</v>
      </c>
      <c r="K182" t="s">
        <v>555</v>
      </c>
      <c r="L182" s="10">
        <v>0</v>
      </c>
      <c r="M182" s="2"/>
    </row>
    <row r="183" spans="1:14" x14ac:dyDescent="0.2">
      <c r="A183" t="s">
        <v>1166</v>
      </c>
      <c r="B183" s="1">
        <v>44207</v>
      </c>
      <c r="C183" s="1">
        <v>44207</v>
      </c>
      <c r="D183" s="1"/>
      <c r="E183" t="s">
        <v>21</v>
      </c>
      <c r="F183" s="3" t="s">
        <v>256</v>
      </c>
      <c r="G183" s="3" t="str">
        <f t="shared" si="2"/>
        <v>101</v>
      </c>
      <c r="I183" t="s">
        <v>623</v>
      </c>
      <c r="J183" t="s">
        <v>1167</v>
      </c>
      <c r="K183" t="s">
        <v>1168</v>
      </c>
      <c r="L183" s="10">
        <v>77000</v>
      </c>
      <c r="M183" s="2"/>
    </row>
    <row r="184" spans="1:14" x14ac:dyDescent="0.2">
      <c r="A184" t="s">
        <v>237</v>
      </c>
      <c r="B184" s="1">
        <v>42705</v>
      </c>
      <c r="C184" s="1">
        <v>42705</v>
      </c>
      <c r="D184" s="1"/>
      <c r="E184" t="s">
        <v>21</v>
      </c>
      <c r="F184" s="3" t="s">
        <v>238</v>
      </c>
      <c r="G184" s="3" t="str">
        <f t="shared" si="2"/>
        <v>106</v>
      </c>
      <c r="I184" t="s">
        <v>241</v>
      </c>
      <c r="J184" t="s">
        <v>239</v>
      </c>
      <c r="K184" t="s">
        <v>240</v>
      </c>
      <c r="L184" s="10">
        <v>15</v>
      </c>
      <c r="M184" s="2"/>
    </row>
    <row r="185" spans="1:14" x14ac:dyDescent="0.2">
      <c r="A185" t="s">
        <v>444</v>
      </c>
      <c r="B185" s="1">
        <v>43053</v>
      </c>
      <c r="C185" s="1">
        <v>43053</v>
      </c>
      <c r="D185" s="1"/>
      <c r="E185" t="s">
        <v>21</v>
      </c>
      <c r="F185" s="3" t="s">
        <v>238</v>
      </c>
      <c r="G185" s="3" t="str">
        <f t="shared" si="2"/>
        <v>106</v>
      </c>
      <c r="I185" t="s">
        <v>241</v>
      </c>
      <c r="J185" t="s">
        <v>239</v>
      </c>
      <c r="K185" t="s">
        <v>445</v>
      </c>
      <c r="L185" s="10">
        <v>15</v>
      </c>
      <c r="M185" s="2"/>
    </row>
    <row r="186" spans="1:14" x14ac:dyDescent="0.2">
      <c r="A186" t="s">
        <v>958</v>
      </c>
      <c r="B186" s="1">
        <v>43901</v>
      </c>
      <c r="C186" s="1">
        <v>43906</v>
      </c>
      <c r="D186" s="1"/>
      <c r="E186" t="s">
        <v>21</v>
      </c>
      <c r="F186" s="3" t="s">
        <v>959</v>
      </c>
      <c r="G186" s="3" t="str">
        <f t="shared" si="2"/>
        <v>107</v>
      </c>
      <c r="I186" t="s">
        <v>962</v>
      </c>
      <c r="J186" t="s">
        <v>960</v>
      </c>
      <c r="K186" t="s">
        <v>961</v>
      </c>
      <c r="L186" s="10">
        <v>20000</v>
      </c>
      <c r="M186" s="2"/>
    </row>
    <row r="187" spans="1:14" x14ac:dyDescent="0.2">
      <c r="A187" t="s">
        <v>973</v>
      </c>
      <c r="B187" s="1">
        <v>43914</v>
      </c>
      <c r="C187" s="1">
        <v>43928</v>
      </c>
      <c r="D187" s="1"/>
      <c r="E187" t="s">
        <v>21</v>
      </c>
      <c r="F187" s="3" t="s">
        <v>974</v>
      </c>
      <c r="G187" s="3" t="str">
        <f t="shared" si="2"/>
        <v>109</v>
      </c>
      <c r="I187" t="s">
        <v>977</v>
      </c>
      <c r="J187" t="s">
        <v>975</v>
      </c>
      <c r="K187" t="s">
        <v>976</v>
      </c>
      <c r="L187" s="10">
        <v>28000</v>
      </c>
      <c r="M187" s="2"/>
    </row>
    <row r="188" spans="1:14" x14ac:dyDescent="0.2">
      <c r="A188" t="s">
        <v>924</v>
      </c>
      <c r="B188" s="1">
        <v>43846</v>
      </c>
      <c r="C188" s="1">
        <v>43852</v>
      </c>
      <c r="D188" s="1"/>
      <c r="E188" t="s">
        <v>21</v>
      </c>
      <c r="F188" s="3" t="s">
        <v>925</v>
      </c>
      <c r="G188" s="3" t="str">
        <f t="shared" si="2"/>
        <v>110</v>
      </c>
      <c r="I188" t="s">
        <v>928</v>
      </c>
      <c r="J188" t="s">
        <v>926</v>
      </c>
      <c r="K188" t="s">
        <v>927</v>
      </c>
      <c r="L188" s="10">
        <v>135000</v>
      </c>
      <c r="M188" s="2"/>
    </row>
    <row r="189" spans="1:14" x14ac:dyDescent="0.2">
      <c r="A189" t="s">
        <v>1011</v>
      </c>
      <c r="B189" s="1">
        <v>43993</v>
      </c>
      <c r="C189" s="1">
        <v>43998</v>
      </c>
      <c r="D189" s="1"/>
      <c r="E189" t="s">
        <v>21</v>
      </c>
      <c r="F189" s="3" t="s">
        <v>1012</v>
      </c>
      <c r="G189" s="3" t="str">
        <f t="shared" si="2"/>
        <v>114</v>
      </c>
      <c r="I189" t="s">
        <v>1015</v>
      </c>
      <c r="J189" t="s">
        <v>1013</v>
      </c>
      <c r="K189" t="s">
        <v>1014</v>
      </c>
      <c r="L189" s="10">
        <v>90000</v>
      </c>
      <c r="M189" s="2"/>
    </row>
    <row r="190" spans="1:14" x14ac:dyDescent="0.2">
      <c r="A190" t="s">
        <v>793</v>
      </c>
      <c r="B190" s="1">
        <v>43641</v>
      </c>
      <c r="C190" s="1">
        <v>43678</v>
      </c>
      <c r="D190" s="1"/>
      <c r="E190" t="s">
        <v>21</v>
      </c>
      <c r="F190" s="3" t="s">
        <v>794</v>
      </c>
      <c r="G190" s="3" t="str">
        <f t="shared" si="2"/>
        <v>115</v>
      </c>
      <c r="I190" t="s">
        <v>797</v>
      </c>
      <c r="J190" t="s">
        <v>795</v>
      </c>
      <c r="K190" t="s">
        <v>796</v>
      </c>
      <c r="L190" s="10">
        <v>12000</v>
      </c>
      <c r="M190" s="2"/>
    </row>
    <row r="191" spans="1:14" x14ac:dyDescent="0.2">
      <c r="A191" t="s">
        <v>698</v>
      </c>
      <c r="B191" s="1">
        <v>43546</v>
      </c>
      <c r="C191" s="1">
        <v>43549</v>
      </c>
      <c r="D191" s="1"/>
      <c r="E191" t="s">
        <v>21</v>
      </c>
      <c r="F191" s="3" t="s">
        <v>699</v>
      </c>
      <c r="G191" s="3" t="str">
        <f t="shared" si="2"/>
        <v>116</v>
      </c>
      <c r="I191" t="s">
        <v>702</v>
      </c>
      <c r="J191" t="s">
        <v>700</v>
      </c>
      <c r="K191" t="s">
        <v>701</v>
      </c>
      <c r="L191" s="10">
        <v>2000</v>
      </c>
      <c r="M191" s="2"/>
    </row>
    <row r="192" spans="1:14" x14ac:dyDescent="0.2">
      <c r="A192" t="s">
        <v>270</v>
      </c>
      <c r="B192" s="1">
        <v>42803</v>
      </c>
      <c r="C192" s="1">
        <v>42810</v>
      </c>
      <c r="D192" s="1"/>
      <c r="E192" t="s">
        <v>21</v>
      </c>
      <c r="F192" s="3" t="s">
        <v>271</v>
      </c>
      <c r="G192" s="3" t="str">
        <f t="shared" si="2"/>
        <v>118</v>
      </c>
      <c r="I192" t="s">
        <v>274</v>
      </c>
      <c r="J192" t="s">
        <v>272</v>
      </c>
      <c r="K192" t="s">
        <v>273</v>
      </c>
      <c r="L192" s="10">
        <v>41000</v>
      </c>
      <c r="M192" s="2"/>
    </row>
    <row r="193" spans="1:13" x14ac:dyDescent="0.2">
      <c r="A193" t="s">
        <v>648</v>
      </c>
      <c r="B193" s="1">
        <v>43320</v>
      </c>
      <c r="C193" s="1">
        <v>43388</v>
      </c>
      <c r="D193" s="1"/>
      <c r="E193" t="s">
        <v>21</v>
      </c>
      <c r="F193" s="3" t="s">
        <v>649</v>
      </c>
      <c r="G193" s="3" t="str">
        <f t="shared" si="2"/>
        <v>122</v>
      </c>
      <c r="I193" t="s">
        <v>652</v>
      </c>
      <c r="J193" t="s">
        <v>650</v>
      </c>
      <c r="K193" t="s">
        <v>651</v>
      </c>
      <c r="L193" s="10">
        <v>0</v>
      </c>
      <c r="M193" s="2"/>
    </row>
    <row r="194" spans="1:13" x14ac:dyDescent="0.2">
      <c r="A194" t="s">
        <v>752</v>
      </c>
      <c r="B194" s="1">
        <v>43621</v>
      </c>
      <c r="C194" s="1">
        <v>43626</v>
      </c>
      <c r="D194" s="1"/>
      <c r="E194" t="s">
        <v>21</v>
      </c>
      <c r="F194" s="3" t="s">
        <v>363</v>
      </c>
      <c r="G194" s="3" t="str">
        <f t="shared" si="2"/>
        <v>124</v>
      </c>
      <c r="I194" t="s">
        <v>755</v>
      </c>
      <c r="J194" t="s">
        <v>753</v>
      </c>
      <c r="K194" t="s">
        <v>754</v>
      </c>
      <c r="L194" s="10">
        <v>22900</v>
      </c>
      <c r="M194" s="2"/>
    </row>
    <row r="195" spans="1:13" x14ac:dyDescent="0.2">
      <c r="A195" t="s">
        <v>847</v>
      </c>
      <c r="B195" s="1">
        <v>43718</v>
      </c>
      <c r="C195" s="1">
        <v>43724</v>
      </c>
      <c r="D195" s="1"/>
      <c r="E195" t="s">
        <v>21</v>
      </c>
      <c r="F195" s="3" t="s">
        <v>386</v>
      </c>
      <c r="G195" s="3" t="str">
        <f t="shared" ref="G195:G258" si="3">F195</f>
        <v>134</v>
      </c>
      <c r="I195" t="s">
        <v>850</v>
      </c>
      <c r="J195" t="s">
        <v>848</v>
      </c>
      <c r="K195" t="s">
        <v>849</v>
      </c>
      <c r="L195" s="10">
        <v>5000</v>
      </c>
      <c r="M195" s="2"/>
    </row>
    <row r="196" spans="1:13" x14ac:dyDescent="0.2">
      <c r="A196" t="s">
        <v>1052</v>
      </c>
      <c r="B196" s="1">
        <v>44018</v>
      </c>
      <c r="C196" s="1">
        <v>44053</v>
      </c>
      <c r="D196" s="1"/>
      <c r="E196" t="s">
        <v>21</v>
      </c>
      <c r="F196" s="3" t="s">
        <v>1053</v>
      </c>
      <c r="G196" s="3" t="str">
        <f t="shared" si="3"/>
        <v>137</v>
      </c>
      <c r="I196" t="s">
        <v>1056</v>
      </c>
      <c r="J196" t="s">
        <v>1054</v>
      </c>
      <c r="K196" t="s">
        <v>1055</v>
      </c>
      <c r="L196" s="10">
        <v>9000</v>
      </c>
      <c r="M196" s="2"/>
    </row>
    <row r="197" spans="1:13" x14ac:dyDescent="0.2">
      <c r="A197" t="s">
        <v>400</v>
      </c>
      <c r="B197" s="1">
        <v>43003</v>
      </c>
      <c r="C197" s="1">
        <v>43003</v>
      </c>
      <c r="D197" s="1"/>
      <c r="E197" t="s">
        <v>21</v>
      </c>
      <c r="F197" s="3" t="s">
        <v>401</v>
      </c>
      <c r="G197" s="3" t="str">
        <f t="shared" si="3"/>
        <v>141</v>
      </c>
      <c r="I197" t="s">
        <v>403</v>
      </c>
      <c r="J197" t="s">
        <v>402</v>
      </c>
      <c r="K197" t="s">
        <v>40</v>
      </c>
      <c r="L197" s="10">
        <v>16780</v>
      </c>
      <c r="M197" s="2"/>
    </row>
    <row r="198" spans="1:13" x14ac:dyDescent="0.2">
      <c r="A198" t="s">
        <v>915</v>
      </c>
      <c r="B198" s="1">
        <v>43809</v>
      </c>
      <c r="C198" s="1">
        <v>43809</v>
      </c>
      <c r="D198" s="1"/>
      <c r="E198" t="s">
        <v>21</v>
      </c>
      <c r="F198" s="3" t="s">
        <v>401</v>
      </c>
      <c r="G198" s="3" t="str">
        <f t="shared" si="3"/>
        <v>141</v>
      </c>
      <c r="I198" t="s">
        <v>403</v>
      </c>
      <c r="J198" t="s">
        <v>916</v>
      </c>
      <c r="K198" t="s">
        <v>917</v>
      </c>
      <c r="L198" s="10">
        <v>30000</v>
      </c>
      <c r="M198" s="2"/>
    </row>
    <row r="199" spans="1:13" x14ac:dyDescent="0.2">
      <c r="A199" t="s">
        <v>954</v>
      </c>
      <c r="B199" s="1">
        <v>43899</v>
      </c>
      <c r="C199" s="1">
        <v>43901</v>
      </c>
      <c r="D199" s="1"/>
      <c r="E199" t="s">
        <v>21</v>
      </c>
      <c r="F199" s="3" t="s">
        <v>49</v>
      </c>
      <c r="G199" s="3" t="str">
        <f t="shared" si="3"/>
        <v>29</v>
      </c>
      <c r="I199" t="s">
        <v>957</v>
      </c>
      <c r="J199" t="s">
        <v>955</v>
      </c>
      <c r="K199" t="s">
        <v>956</v>
      </c>
      <c r="L199" s="10">
        <v>6000</v>
      </c>
      <c r="M199" s="2"/>
    </row>
    <row r="200" spans="1:13" x14ac:dyDescent="0.2">
      <c r="A200" t="s">
        <v>1180</v>
      </c>
      <c r="B200" s="1">
        <v>44228</v>
      </c>
      <c r="C200" s="1">
        <v>44236</v>
      </c>
      <c r="D200" s="1"/>
      <c r="E200" t="s">
        <v>21</v>
      </c>
      <c r="F200" s="3" t="s">
        <v>49</v>
      </c>
      <c r="G200" s="3" t="str">
        <f t="shared" si="3"/>
        <v>29</v>
      </c>
      <c r="I200" t="s">
        <v>957</v>
      </c>
      <c r="J200" t="s">
        <v>1181</v>
      </c>
      <c r="K200" t="s">
        <v>1182</v>
      </c>
      <c r="L200" s="10">
        <v>7800</v>
      </c>
      <c r="M200" s="2"/>
    </row>
    <row r="201" spans="1:13" x14ac:dyDescent="0.2">
      <c r="A201" t="s">
        <v>1186</v>
      </c>
      <c r="B201" s="1">
        <v>44263</v>
      </c>
      <c r="C201" s="1">
        <v>44266</v>
      </c>
      <c r="D201" s="1"/>
      <c r="E201" t="s">
        <v>21</v>
      </c>
      <c r="F201" s="3" t="s">
        <v>49</v>
      </c>
      <c r="G201" s="3" t="str">
        <f t="shared" si="3"/>
        <v>29</v>
      </c>
      <c r="I201" t="s">
        <v>957</v>
      </c>
      <c r="J201" t="s">
        <v>955</v>
      </c>
      <c r="K201" t="s">
        <v>1187</v>
      </c>
      <c r="L201" s="10">
        <v>6500</v>
      </c>
      <c r="M201" s="2"/>
    </row>
    <row r="202" spans="1:13" x14ac:dyDescent="0.2">
      <c r="A202" t="s">
        <v>32</v>
      </c>
      <c r="B202" s="1">
        <v>42426</v>
      </c>
      <c r="C202" s="1">
        <v>42440</v>
      </c>
      <c r="D202" s="1"/>
      <c r="E202" t="s">
        <v>21</v>
      </c>
      <c r="F202" s="3" t="s">
        <v>33</v>
      </c>
      <c r="G202" s="3" t="str">
        <f t="shared" si="3"/>
        <v>31</v>
      </c>
      <c r="I202" t="s">
        <v>36</v>
      </c>
      <c r="J202" t="s">
        <v>34</v>
      </c>
      <c r="K202" t="s">
        <v>35</v>
      </c>
      <c r="L202" s="10">
        <v>108000</v>
      </c>
      <c r="M202" s="2"/>
    </row>
    <row r="203" spans="1:13" x14ac:dyDescent="0.2">
      <c r="A203" t="s">
        <v>247</v>
      </c>
      <c r="B203" s="1">
        <v>42646</v>
      </c>
      <c r="C203" s="1">
        <v>42713</v>
      </c>
      <c r="D203" s="1"/>
      <c r="E203" t="s">
        <v>21</v>
      </c>
      <c r="F203" s="3" t="s">
        <v>33</v>
      </c>
      <c r="G203" s="3" t="str">
        <f t="shared" si="3"/>
        <v>31</v>
      </c>
      <c r="I203" t="s">
        <v>36</v>
      </c>
      <c r="J203" t="s">
        <v>248</v>
      </c>
      <c r="K203" t="s">
        <v>249</v>
      </c>
      <c r="L203" s="10">
        <v>38000</v>
      </c>
      <c r="M203" s="2"/>
    </row>
    <row r="204" spans="1:13" x14ac:dyDescent="0.2">
      <c r="A204" t="s">
        <v>20</v>
      </c>
      <c r="B204" s="1">
        <v>42410</v>
      </c>
      <c r="C204" s="1">
        <v>42416</v>
      </c>
      <c r="D204" s="1"/>
      <c r="E204" t="s">
        <v>21</v>
      </c>
      <c r="F204" s="3" t="s">
        <v>22</v>
      </c>
      <c r="G204" s="3" t="str">
        <f t="shared" si="3"/>
        <v>48</v>
      </c>
      <c r="I204" t="s">
        <v>25</v>
      </c>
      <c r="J204" t="s">
        <v>23</v>
      </c>
      <c r="K204" t="s">
        <v>24</v>
      </c>
      <c r="L204" s="10">
        <v>10000</v>
      </c>
      <c r="M204" s="2"/>
    </row>
    <row r="205" spans="1:13" x14ac:dyDescent="0.2">
      <c r="A205" t="s">
        <v>851</v>
      </c>
      <c r="B205" s="1">
        <v>43721</v>
      </c>
      <c r="C205" s="1">
        <v>43726</v>
      </c>
      <c r="D205" s="1"/>
      <c r="E205" t="s">
        <v>21</v>
      </c>
      <c r="F205" s="3" t="s">
        <v>852</v>
      </c>
      <c r="G205" s="3">
        <v>53</v>
      </c>
      <c r="H205" s="8" t="s">
        <v>1246</v>
      </c>
      <c r="I205" t="s">
        <v>855</v>
      </c>
      <c r="J205" t="s">
        <v>853</v>
      </c>
      <c r="K205" t="s">
        <v>854</v>
      </c>
      <c r="L205" s="10">
        <v>26900</v>
      </c>
      <c r="M205" s="2"/>
    </row>
    <row r="206" spans="1:13" x14ac:dyDescent="0.2">
      <c r="A206" t="s">
        <v>1018</v>
      </c>
      <c r="B206" s="1">
        <v>44004</v>
      </c>
      <c r="C206" s="1">
        <v>44004</v>
      </c>
      <c r="D206" s="1"/>
      <c r="E206" t="s">
        <v>21</v>
      </c>
      <c r="F206" s="3" t="s">
        <v>1019</v>
      </c>
      <c r="G206" s="3" t="str">
        <f t="shared" si="3"/>
        <v>55</v>
      </c>
      <c r="I206" t="s">
        <v>1022</v>
      </c>
      <c r="J206" t="s">
        <v>1020</v>
      </c>
      <c r="K206" t="s">
        <v>1021</v>
      </c>
      <c r="L206" s="10">
        <v>160000</v>
      </c>
      <c r="M206" s="2"/>
    </row>
    <row r="207" spans="1:13" x14ac:dyDescent="0.2">
      <c r="A207" t="s">
        <v>664</v>
      </c>
      <c r="B207" s="1">
        <v>43392</v>
      </c>
      <c r="C207" s="1">
        <v>43397</v>
      </c>
      <c r="D207" s="1"/>
      <c r="E207" t="s">
        <v>21</v>
      </c>
      <c r="F207" s="3" t="s">
        <v>665</v>
      </c>
      <c r="G207" s="3" t="str">
        <f t="shared" si="3"/>
        <v>57</v>
      </c>
      <c r="I207" t="s">
        <v>667</v>
      </c>
      <c r="J207" t="s">
        <v>666</v>
      </c>
      <c r="K207" t="s">
        <v>282</v>
      </c>
      <c r="L207" s="10">
        <v>20900</v>
      </c>
      <c r="M207" s="2"/>
    </row>
    <row r="208" spans="1:13" x14ac:dyDescent="0.2">
      <c r="A208" t="s">
        <v>1212</v>
      </c>
      <c r="B208" s="1">
        <v>44280</v>
      </c>
      <c r="C208" s="1">
        <v>44286</v>
      </c>
      <c r="D208" s="1"/>
      <c r="E208" t="s">
        <v>21</v>
      </c>
      <c r="F208" s="3" t="s">
        <v>665</v>
      </c>
      <c r="G208" s="3" t="str">
        <f t="shared" si="3"/>
        <v>57</v>
      </c>
      <c r="I208" t="s">
        <v>667</v>
      </c>
      <c r="J208" t="s">
        <v>666</v>
      </c>
      <c r="K208" t="s">
        <v>1213</v>
      </c>
      <c r="L208" s="10">
        <v>80000</v>
      </c>
      <c r="M208" s="2"/>
    </row>
    <row r="209" spans="1:13" x14ac:dyDescent="0.2">
      <c r="A209" t="s">
        <v>204</v>
      </c>
      <c r="B209" s="1">
        <v>42669</v>
      </c>
      <c r="C209" s="1">
        <v>42670</v>
      </c>
      <c r="D209" s="1"/>
      <c r="E209" t="s">
        <v>21</v>
      </c>
      <c r="F209" s="3" t="s">
        <v>16</v>
      </c>
      <c r="G209" s="3" t="str">
        <f t="shared" si="3"/>
        <v>59</v>
      </c>
      <c r="I209" t="s">
        <v>207</v>
      </c>
      <c r="J209" t="s">
        <v>205</v>
      </c>
      <c r="K209" t="s">
        <v>206</v>
      </c>
      <c r="L209" s="10">
        <v>6000</v>
      </c>
      <c r="M209" s="2"/>
    </row>
    <row r="210" spans="1:13" x14ac:dyDescent="0.2">
      <c r="A210" t="s">
        <v>1023</v>
      </c>
      <c r="B210" s="1">
        <v>43985</v>
      </c>
      <c r="C210" s="1">
        <v>44021</v>
      </c>
      <c r="D210" s="1"/>
      <c r="E210" t="s">
        <v>21</v>
      </c>
      <c r="F210" s="3" t="s">
        <v>1024</v>
      </c>
      <c r="G210" s="3">
        <v>60</v>
      </c>
      <c r="H210" s="8" t="s">
        <v>1253</v>
      </c>
      <c r="I210" t="s">
        <v>1026</v>
      </c>
      <c r="J210" t="s">
        <v>1025</v>
      </c>
      <c r="K210" t="s">
        <v>555</v>
      </c>
      <c r="L210" s="10">
        <v>0</v>
      </c>
      <c r="M210" s="2"/>
    </row>
    <row r="211" spans="1:13" x14ac:dyDescent="0.2">
      <c r="A211" t="s">
        <v>1135</v>
      </c>
      <c r="B211" s="1">
        <v>44153</v>
      </c>
      <c r="C211" s="1">
        <v>44154</v>
      </c>
      <c r="D211" s="1"/>
      <c r="E211" t="s">
        <v>21</v>
      </c>
      <c r="F211" s="3" t="s">
        <v>1024</v>
      </c>
      <c r="G211" s="3">
        <v>60</v>
      </c>
      <c r="H211" s="8" t="s">
        <v>1253</v>
      </c>
      <c r="I211" t="s">
        <v>1026</v>
      </c>
      <c r="J211" t="s">
        <v>1136</v>
      </c>
      <c r="K211" t="s">
        <v>1137</v>
      </c>
      <c r="L211" s="10">
        <v>14000</v>
      </c>
      <c r="M211" s="2"/>
    </row>
    <row r="212" spans="1:13" x14ac:dyDescent="0.2">
      <c r="A212" t="s">
        <v>986</v>
      </c>
      <c r="B212" s="1">
        <v>43963</v>
      </c>
      <c r="C212" s="1">
        <v>43970</v>
      </c>
      <c r="D212" s="1"/>
      <c r="E212" t="s">
        <v>21</v>
      </c>
      <c r="F212" s="3" t="s">
        <v>164</v>
      </c>
      <c r="G212" s="3" t="str">
        <f t="shared" si="3"/>
        <v>63</v>
      </c>
      <c r="I212" t="s">
        <v>989</v>
      </c>
      <c r="J212" t="s">
        <v>987</v>
      </c>
      <c r="K212" t="s">
        <v>988</v>
      </c>
      <c r="L212" s="10">
        <v>1800</v>
      </c>
      <c r="M212" s="2"/>
    </row>
    <row r="213" spans="1:13" x14ac:dyDescent="0.2">
      <c r="A213" t="s">
        <v>329</v>
      </c>
      <c r="B213" s="1">
        <v>42885</v>
      </c>
      <c r="C213" s="1">
        <v>42892</v>
      </c>
      <c r="D213" s="1"/>
      <c r="E213" t="s">
        <v>21</v>
      </c>
      <c r="F213" s="3" t="s">
        <v>98</v>
      </c>
      <c r="G213" s="3" t="str">
        <f t="shared" si="3"/>
        <v>67</v>
      </c>
      <c r="I213" t="s">
        <v>332</v>
      </c>
      <c r="J213" t="s">
        <v>330</v>
      </c>
      <c r="K213" t="s">
        <v>331</v>
      </c>
      <c r="L213" s="10">
        <v>6900</v>
      </c>
      <c r="M213" s="2"/>
    </row>
    <row r="214" spans="1:13" x14ac:dyDescent="0.2">
      <c r="A214" t="s">
        <v>865</v>
      </c>
      <c r="B214" s="1">
        <v>43728</v>
      </c>
      <c r="C214" s="1">
        <v>43745</v>
      </c>
      <c r="D214" s="1"/>
      <c r="E214" t="s">
        <v>21</v>
      </c>
      <c r="F214" s="3" t="s">
        <v>866</v>
      </c>
      <c r="G214" s="3" t="str">
        <f t="shared" si="3"/>
        <v>68</v>
      </c>
      <c r="I214" t="s">
        <v>869</v>
      </c>
      <c r="J214" t="s">
        <v>867</v>
      </c>
      <c r="K214" t="s">
        <v>868</v>
      </c>
      <c r="L214" s="10">
        <v>11000</v>
      </c>
      <c r="M214" s="2"/>
    </row>
    <row r="215" spans="1:13" x14ac:dyDescent="0.2">
      <c r="A215" t="s">
        <v>968</v>
      </c>
      <c r="B215" s="1">
        <v>43913</v>
      </c>
      <c r="C215" s="1">
        <v>43913</v>
      </c>
      <c r="D215" s="1"/>
      <c r="E215" t="s">
        <v>21</v>
      </c>
      <c r="F215" s="3" t="s">
        <v>866</v>
      </c>
      <c r="G215" s="3" t="str">
        <f t="shared" si="3"/>
        <v>68</v>
      </c>
      <c r="I215" t="s">
        <v>869</v>
      </c>
      <c r="J215" t="s">
        <v>969</v>
      </c>
      <c r="K215" t="s">
        <v>970</v>
      </c>
      <c r="L215" s="10">
        <v>38186</v>
      </c>
      <c r="M215" s="2"/>
    </row>
    <row r="216" spans="1:13" x14ac:dyDescent="0.2">
      <c r="A216" t="s">
        <v>536</v>
      </c>
      <c r="B216" s="1">
        <v>43238</v>
      </c>
      <c r="C216" s="1">
        <v>43256</v>
      </c>
      <c r="D216" s="1"/>
      <c r="E216" t="s">
        <v>21</v>
      </c>
      <c r="F216" s="3" t="s">
        <v>297</v>
      </c>
      <c r="G216" s="3" t="str">
        <f t="shared" si="3"/>
        <v>71</v>
      </c>
      <c r="I216" t="s">
        <v>539</v>
      </c>
      <c r="J216" t="s">
        <v>537</v>
      </c>
      <c r="K216" t="s">
        <v>538</v>
      </c>
      <c r="L216" s="10">
        <v>500</v>
      </c>
      <c r="M216" s="2"/>
    </row>
    <row r="217" spans="1:13" x14ac:dyDescent="0.2">
      <c r="A217" t="s">
        <v>571</v>
      </c>
      <c r="B217" s="1">
        <v>43300</v>
      </c>
      <c r="C217" s="1">
        <v>43308</v>
      </c>
      <c r="D217" s="1"/>
      <c r="E217" t="s">
        <v>21</v>
      </c>
      <c r="F217" s="3" t="s">
        <v>297</v>
      </c>
      <c r="G217" s="3" t="str">
        <f t="shared" si="3"/>
        <v>71</v>
      </c>
      <c r="I217" t="s">
        <v>539</v>
      </c>
      <c r="J217" t="s">
        <v>537</v>
      </c>
      <c r="K217" t="s">
        <v>572</v>
      </c>
      <c r="L217" s="10">
        <v>1000</v>
      </c>
      <c r="M217" s="2"/>
    </row>
    <row r="218" spans="1:13" x14ac:dyDescent="0.2">
      <c r="A218" t="s">
        <v>576</v>
      </c>
      <c r="B218" s="1">
        <v>43318</v>
      </c>
      <c r="C218" s="1">
        <v>43319</v>
      </c>
      <c r="D218" s="1"/>
      <c r="E218" t="s">
        <v>21</v>
      </c>
      <c r="F218" s="3" t="s">
        <v>297</v>
      </c>
      <c r="G218" s="3" t="str">
        <f t="shared" si="3"/>
        <v>71</v>
      </c>
      <c r="I218" t="s">
        <v>539</v>
      </c>
      <c r="J218" t="s">
        <v>537</v>
      </c>
      <c r="K218" t="s">
        <v>78</v>
      </c>
      <c r="L218" s="10">
        <v>35491</v>
      </c>
      <c r="M218" s="2"/>
    </row>
    <row r="219" spans="1:13" x14ac:dyDescent="0.2">
      <c r="A219" t="s">
        <v>553</v>
      </c>
      <c r="B219" s="1">
        <v>43259</v>
      </c>
      <c r="C219" s="1">
        <v>43276</v>
      </c>
      <c r="D219" s="1"/>
      <c r="E219" t="s">
        <v>21</v>
      </c>
      <c r="F219" s="3" t="s">
        <v>70</v>
      </c>
      <c r="G219" s="3" t="str">
        <f t="shared" si="3"/>
        <v>75</v>
      </c>
      <c r="I219" t="s">
        <v>556</v>
      </c>
      <c r="J219" t="s">
        <v>554</v>
      </c>
      <c r="K219" t="s">
        <v>555</v>
      </c>
      <c r="L219" s="10">
        <v>0</v>
      </c>
      <c r="M219" s="2"/>
    </row>
    <row r="220" spans="1:13" x14ac:dyDescent="0.2">
      <c r="A220" t="s">
        <v>929</v>
      </c>
      <c r="B220" s="1">
        <v>43809</v>
      </c>
      <c r="C220" s="1">
        <v>43859</v>
      </c>
      <c r="D220" s="1"/>
      <c r="E220" t="s">
        <v>21</v>
      </c>
      <c r="F220" s="3" t="s">
        <v>930</v>
      </c>
      <c r="G220" s="3">
        <v>76</v>
      </c>
      <c r="H220" s="8" t="s">
        <v>1249</v>
      </c>
      <c r="I220" t="s">
        <v>933</v>
      </c>
      <c r="J220" t="s">
        <v>931</v>
      </c>
      <c r="K220" t="s">
        <v>932</v>
      </c>
      <c r="L220" s="10">
        <v>550000</v>
      </c>
      <c r="M220" s="2"/>
    </row>
    <row r="221" spans="1:13" x14ac:dyDescent="0.2">
      <c r="A221" t="s">
        <v>653</v>
      </c>
      <c r="B221" s="1">
        <v>43382</v>
      </c>
      <c r="C221" s="1">
        <v>43389</v>
      </c>
      <c r="D221" s="1"/>
      <c r="E221" t="s">
        <v>21</v>
      </c>
      <c r="F221" s="3" t="s">
        <v>654</v>
      </c>
      <c r="G221" s="3">
        <v>86</v>
      </c>
      <c r="H221" s="8" t="s">
        <v>1249</v>
      </c>
      <c r="I221" t="s">
        <v>657</v>
      </c>
      <c r="J221" t="s">
        <v>655</v>
      </c>
      <c r="K221" t="s">
        <v>656</v>
      </c>
      <c r="L221" s="10">
        <v>0</v>
      </c>
      <c r="M221" s="2"/>
    </row>
    <row r="222" spans="1:13" x14ac:dyDescent="0.2">
      <c r="A222" t="s">
        <v>863</v>
      </c>
      <c r="B222" s="1">
        <v>43724</v>
      </c>
      <c r="C222" s="1">
        <v>43738</v>
      </c>
      <c r="D222" s="1"/>
      <c r="E222" t="s">
        <v>21</v>
      </c>
      <c r="F222" s="3" t="s">
        <v>654</v>
      </c>
      <c r="G222" s="3">
        <v>86</v>
      </c>
      <c r="H222" s="8" t="s">
        <v>1249</v>
      </c>
      <c r="I222" t="s">
        <v>657</v>
      </c>
      <c r="J222" t="s">
        <v>655</v>
      </c>
      <c r="K222" t="s">
        <v>864</v>
      </c>
      <c r="L222" s="10">
        <v>35000</v>
      </c>
      <c r="M222" s="2"/>
    </row>
    <row r="223" spans="1:13" x14ac:dyDescent="0.2">
      <c r="A223" t="s">
        <v>874</v>
      </c>
      <c r="B223" s="1">
        <v>43647</v>
      </c>
      <c r="C223" s="1">
        <v>43748</v>
      </c>
      <c r="D223" s="1"/>
      <c r="E223" t="s">
        <v>21</v>
      </c>
      <c r="F223" s="3" t="s">
        <v>875</v>
      </c>
      <c r="G223" s="3" t="str">
        <f t="shared" si="3"/>
        <v>88</v>
      </c>
      <c r="I223" t="s">
        <v>877</v>
      </c>
      <c r="J223" t="s">
        <v>876</v>
      </c>
      <c r="K223" t="s">
        <v>411</v>
      </c>
      <c r="L223" s="10">
        <v>0</v>
      </c>
      <c r="M223" s="2"/>
    </row>
    <row r="224" spans="1:13" x14ac:dyDescent="0.2">
      <c r="A224" t="s">
        <v>260</v>
      </c>
      <c r="B224" s="1">
        <v>42797</v>
      </c>
      <c r="C224" s="1">
        <v>42797</v>
      </c>
      <c r="D224" s="1"/>
      <c r="E224" t="s">
        <v>21</v>
      </c>
      <c r="F224" s="3" t="s">
        <v>261</v>
      </c>
      <c r="G224" s="3" t="str">
        <f t="shared" si="3"/>
        <v>90</v>
      </c>
      <c r="I224" t="s">
        <v>264</v>
      </c>
      <c r="J224" t="s">
        <v>262</v>
      </c>
      <c r="K224" t="s">
        <v>263</v>
      </c>
      <c r="L224" s="10">
        <v>0</v>
      </c>
      <c r="M224" s="2"/>
    </row>
    <row r="225" spans="1:13" x14ac:dyDescent="0.2">
      <c r="A225" t="s">
        <v>305</v>
      </c>
      <c r="B225" s="1">
        <v>42866</v>
      </c>
      <c r="C225" s="1">
        <v>42866</v>
      </c>
      <c r="D225" s="1"/>
      <c r="E225" t="s">
        <v>21</v>
      </c>
      <c r="F225" s="3" t="s">
        <v>261</v>
      </c>
      <c r="G225" s="3" t="str">
        <f t="shared" si="3"/>
        <v>90</v>
      </c>
      <c r="I225" t="s">
        <v>264</v>
      </c>
      <c r="J225" t="s">
        <v>262</v>
      </c>
      <c r="K225" t="s">
        <v>306</v>
      </c>
      <c r="L225" s="10">
        <v>250000</v>
      </c>
      <c r="M225" s="2"/>
    </row>
    <row r="226" spans="1:13" x14ac:dyDescent="0.2">
      <c r="A226" t="s">
        <v>150</v>
      </c>
      <c r="B226" s="1">
        <v>42634</v>
      </c>
      <c r="C226" s="1">
        <v>42639</v>
      </c>
      <c r="D226" s="1"/>
      <c r="E226" t="s">
        <v>21</v>
      </c>
      <c r="F226" s="3" t="s">
        <v>151</v>
      </c>
      <c r="G226" s="3" t="str">
        <f t="shared" si="3"/>
        <v>95</v>
      </c>
      <c r="I226" t="s">
        <v>154</v>
      </c>
      <c r="J226" t="s">
        <v>152</v>
      </c>
      <c r="K226" t="s">
        <v>153</v>
      </c>
      <c r="L226" s="10">
        <v>2300</v>
      </c>
      <c r="M226" s="2"/>
    </row>
    <row r="227" spans="1:13" x14ac:dyDescent="0.2">
      <c r="A227" t="s">
        <v>421</v>
      </c>
      <c r="B227" s="1">
        <v>43003</v>
      </c>
      <c r="C227" s="1">
        <v>43013</v>
      </c>
      <c r="D227" s="1"/>
      <c r="E227" t="s">
        <v>21</v>
      </c>
      <c r="F227" s="3" t="s">
        <v>169</v>
      </c>
      <c r="G227" s="3" t="str">
        <f t="shared" si="3"/>
        <v>97</v>
      </c>
      <c r="I227" t="s">
        <v>424</v>
      </c>
      <c r="J227" t="s">
        <v>422</v>
      </c>
      <c r="K227" t="s">
        <v>423</v>
      </c>
      <c r="L227" s="10">
        <v>45000</v>
      </c>
      <c r="M227" s="2"/>
    </row>
    <row r="228" spans="1:13" x14ac:dyDescent="0.2">
      <c r="A228" t="s">
        <v>65</v>
      </c>
      <c r="B228" s="1">
        <v>42450</v>
      </c>
      <c r="C228" s="1">
        <v>42473</v>
      </c>
      <c r="D228" s="1"/>
      <c r="E228" t="s">
        <v>15</v>
      </c>
      <c r="F228" s="3" t="s">
        <v>66</v>
      </c>
      <c r="G228" s="3" t="str">
        <f t="shared" si="3"/>
        <v>1</v>
      </c>
      <c r="I228" t="s">
        <v>69</v>
      </c>
      <c r="J228" t="s">
        <v>67</v>
      </c>
      <c r="K228" t="s">
        <v>68</v>
      </c>
      <c r="L228" s="10">
        <v>12000</v>
      </c>
      <c r="M228" s="2"/>
    </row>
    <row r="229" spans="1:13" x14ac:dyDescent="0.2">
      <c r="A229" t="s">
        <v>250</v>
      </c>
      <c r="B229" s="1">
        <v>42734</v>
      </c>
      <c r="C229" s="1">
        <v>42746</v>
      </c>
      <c r="D229" s="1"/>
      <c r="E229" t="s">
        <v>15</v>
      </c>
      <c r="F229" s="3" t="s">
        <v>251</v>
      </c>
      <c r="G229" s="3" t="str">
        <f t="shared" si="3"/>
        <v>25</v>
      </c>
      <c r="I229" t="s">
        <v>254</v>
      </c>
      <c r="J229" t="s">
        <v>252</v>
      </c>
      <c r="K229" t="s">
        <v>253</v>
      </c>
      <c r="L229" s="10">
        <v>31350</v>
      </c>
      <c r="M229" s="2"/>
    </row>
    <row r="230" spans="1:13" x14ac:dyDescent="0.2">
      <c r="A230" t="s">
        <v>1039</v>
      </c>
      <c r="B230" s="1">
        <v>44032</v>
      </c>
      <c r="C230" s="1">
        <v>44042</v>
      </c>
      <c r="D230" s="1"/>
      <c r="E230" t="s">
        <v>15</v>
      </c>
      <c r="F230" s="3" t="s">
        <v>288</v>
      </c>
      <c r="G230" s="3" t="str">
        <f t="shared" si="3"/>
        <v>3</v>
      </c>
      <c r="I230" t="s">
        <v>1042</v>
      </c>
      <c r="J230" t="s">
        <v>1040</v>
      </c>
      <c r="K230" t="s">
        <v>1041</v>
      </c>
      <c r="L230" s="10">
        <v>195000</v>
      </c>
      <c r="M230" s="2"/>
    </row>
    <row r="231" spans="1:13" x14ac:dyDescent="0.2">
      <c r="A231" t="s">
        <v>517</v>
      </c>
      <c r="B231" s="1">
        <v>43189</v>
      </c>
      <c r="C231" s="1">
        <v>43227</v>
      </c>
      <c r="D231" s="1"/>
      <c r="E231" t="s">
        <v>15</v>
      </c>
      <c r="F231" s="3" t="s">
        <v>478</v>
      </c>
      <c r="G231" s="3" t="str">
        <f t="shared" si="3"/>
        <v>30</v>
      </c>
      <c r="I231" t="s">
        <v>519</v>
      </c>
      <c r="J231" t="s">
        <v>518</v>
      </c>
      <c r="K231" t="s">
        <v>186</v>
      </c>
      <c r="L231" s="10">
        <v>14000</v>
      </c>
      <c r="M231" s="2"/>
    </row>
    <row r="232" spans="1:13" x14ac:dyDescent="0.2">
      <c r="A232" t="s">
        <v>768</v>
      </c>
      <c r="B232" s="1">
        <v>43642</v>
      </c>
      <c r="C232" s="1">
        <v>43654</v>
      </c>
      <c r="D232" s="1"/>
      <c r="E232" t="s">
        <v>15</v>
      </c>
      <c r="F232" s="3" t="s">
        <v>478</v>
      </c>
      <c r="G232" s="3" t="str">
        <f t="shared" si="3"/>
        <v>30</v>
      </c>
      <c r="I232" t="s">
        <v>519</v>
      </c>
      <c r="J232" t="s">
        <v>518</v>
      </c>
      <c r="K232" t="s">
        <v>769</v>
      </c>
      <c r="L232" s="10">
        <v>85000</v>
      </c>
      <c r="M232" s="2"/>
    </row>
    <row r="233" spans="1:13" x14ac:dyDescent="0.2">
      <c r="A233" t="s">
        <v>325</v>
      </c>
      <c r="B233" s="1">
        <v>42879</v>
      </c>
      <c r="C233" s="1">
        <v>42892</v>
      </c>
      <c r="D233" s="1"/>
      <c r="E233" t="s">
        <v>15</v>
      </c>
      <c r="F233" s="3" t="s">
        <v>243</v>
      </c>
      <c r="G233" s="3" t="str">
        <f t="shared" si="3"/>
        <v>35</v>
      </c>
      <c r="I233" t="s">
        <v>328</v>
      </c>
      <c r="J233" t="s">
        <v>326</v>
      </c>
      <c r="K233" t="s">
        <v>327</v>
      </c>
      <c r="L233" s="10">
        <v>50000</v>
      </c>
      <c r="M233" s="2"/>
    </row>
    <row r="234" spans="1:13" x14ac:dyDescent="0.2">
      <c r="A234" t="s">
        <v>760</v>
      </c>
      <c r="B234" s="1">
        <v>43626</v>
      </c>
      <c r="C234" s="1">
        <v>43635</v>
      </c>
      <c r="D234" s="1"/>
      <c r="E234" t="s">
        <v>15</v>
      </c>
      <c r="F234" s="3" t="s">
        <v>761</v>
      </c>
      <c r="G234" s="3" t="str">
        <f t="shared" si="3"/>
        <v>38</v>
      </c>
      <c r="I234" t="s">
        <v>764</v>
      </c>
      <c r="J234" t="s">
        <v>762</v>
      </c>
      <c r="K234" t="s">
        <v>763</v>
      </c>
      <c r="L234" s="10">
        <v>350000</v>
      </c>
      <c r="M234" s="2"/>
    </row>
    <row r="235" spans="1:13" x14ac:dyDescent="0.2">
      <c r="A235" t="s">
        <v>918</v>
      </c>
      <c r="B235" s="1">
        <v>43679</v>
      </c>
      <c r="C235" s="1">
        <v>43829</v>
      </c>
      <c r="D235" s="1"/>
      <c r="E235" t="s">
        <v>15</v>
      </c>
      <c r="F235" s="3" t="s">
        <v>761</v>
      </c>
      <c r="G235" s="3" t="str">
        <f t="shared" si="3"/>
        <v>38</v>
      </c>
      <c r="I235" t="s">
        <v>764</v>
      </c>
      <c r="J235" t="s">
        <v>919</v>
      </c>
      <c r="K235" t="s">
        <v>920</v>
      </c>
      <c r="L235" s="10">
        <v>20000</v>
      </c>
      <c r="M235" s="2"/>
    </row>
    <row r="236" spans="1:13" x14ac:dyDescent="0.2">
      <c r="A236" t="s">
        <v>1043</v>
      </c>
      <c r="B236" s="1">
        <v>44042</v>
      </c>
      <c r="C236" s="1">
        <v>44047</v>
      </c>
      <c r="D236" s="1"/>
      <c r="E236" t="s">
        <v>15</v>
      </c>
      <c r="F236" s="3" t="s">
        <v>136</v>
      </c>
      <c r="G236" s="3" t="str">
        <f t="shared" si="3"/>
        <v>39</v>
      </c>
      <c r="I236" t="s">
        <v>1046</v>
      </c>
      <c r="J236" t="s">
        <v>1044</v>
      </c>
      <c r="K236" t="s">
        <v>1045</v>
      </c>
      <c r="L236" s="10">
        <v>54300</v>
      </c>
      <c r="M236" s="2"/>
    </row>
    <row r="237" spans="1:13" x14ac:dyDescent="0.2">
      <c r="A237" t="s">
        <v>994</v>
      </c>
      <c r="B237" s="1">
        <v>43979</v>
      </c>
      <c r="C237" s="1">
        <v>43984</v>
      </c>
      <c r="D237" s="1"/>
      <c r="E237" t="s">
        <v>15</v>
      </c>
      <c r="F237" s="3" t="s">
        <v>28</v>
      </c>
      <c r="G237" s="3" t="str">
        <f t="shared" si="3"/>
        <v>40</v>
      </c>
      <c r="I237" t="s">
        <v>996</v>
      </c>
      <c r="J237" t="s">
        <v>995</v>
      </c>
      <c r="K237" t="s">
        <v>555</v>
      </c>
      <c r="L237" s="10">
        <v>0</v>
      </c>
      <c r="M237" s="2"/>
    </row>
    <row r="238" spans="1:13" x14ac:dyDescent="0.2">
      <c r="A238" t="s">
        <v>1217</v>
      </c>
      <c r="B238" s="1">
        <v>44256</v>
      </c>
      <c r="C238" s="1">
        <v>44299</v>
      </c>
      <c r="D238" s="1"/>
      <c r="E238" t="s">
        <v>15</v>
      </c>
      <c r="F238" s="3" t="s">
        <v>334</v>
      </c>
      <c r="G238" s="3" t="str">
        <f t="shared" si="3"/>
        <v>50</v>
      </c>
      <c r="I238" t="s">
        <v>1220</v>
      </c>
      <c r="J238" t="s">
        <v>1218</v>
      </c>
      <c r="K238" t="s">
        <v>1219</v>
      </c>
      <c r="L238" s="10">
        <v>200000</v>
      </c>
      <c r="M238" s="2"/>
    </row>
    <row r="239" spans="1:13" x14ac:dyDescent="0.2">
      <c r="A239" t="s">
        <v>1144</v>
      </c>
      <c r="B239" s="1">
        <v>44168</v>
      </c>
      <c r="C239" s="1">
        <v>44179</v>
      </c>
      <c r="D239" s="1"/>
      <c r="E239" t="s">
        <v>15</v>
      </c>
      <c r="F239" s="3" t="s">
        <v>146</v>
      </c>
      <c r="G239" s="3" t="str">
        <f t="shared" si="3"/>
        <v>54</v>
      </c>
      <c r="I239" t="s">
        <v>1147</v>
      </c>
      <c r="J239" t="s">
        <v>1145</v>
      </c>
      <c r="K239" t="s">
        <v>1146</v>
      </c>
      <c r="L239" s="10">
        <v>56300</v>
      </c>
      <c r="M239" s="2"/>
    </row>
    <row r="240" spans="1:13" x14ac:dyDescent="0.2">
      <c r="A240" t="s">
        <v>540</v>
      </c>
      <c r="B240" s="1">
        <v>43238</v>
      </c>
      <c r="C240" s="1">
        <v>43264</v>
      </c>
      <c r="D240" s="1"/>
      <c r="E240" t="s">
        <v>15</v>
      </c>
      <c r="F240" s="3" t="s">
        <v>541</v>
      </c>
      <c r="G240" s="3">
        <v>57</v>
      </c>
      <c r="H240" s="8" t="s">
        <v>1253</v>
      </c>
      <c r="I240" t="s">
        <v>544</v>
      </c>
      <c r="J240" t="s">
        <v>542</v>
      </c>
      <c r="K240" t="s">
        <v>543</v>
      </c>
      <c r="L240" s="10">
        <v>250000</v>
      </c>
      <c r="M240" s="2"/>
    </row>
    <row r="241" spans="1:14" x14ac:dyDescent="0.2">
      <c r="A241" t="s">
        <v>9</v>
      </c>
      <c r="B241" s="1">
        <v>42397</v>
      </c>
      <c r="C241" s="1">
        <v>42397</v>
      </c>
      <c r="D241" s="1"/>
      <c r="E241" t="s">
        <v>15</v>
      </c>
      <c r="F241" s="3" t="s">
        <v>16</v>
      </c>
      <c r="G241" s="3" t="str">
        <f t="shared" si="3"/>
        <v>59</v>
      </c>
      <c r="I241" t="s">
        <v>19</v>
      </c>
      <c r="J241" t="s">
        <v>17</v>
      </c>
      <c r="K241" t="s">
        <v>18</v>
      </c>
      <c r="L241" s="10">
        <v>15</v>
      </c>
      <c r="M241" s="2"/>
      <c r="N241" t="s">
        <v>1226</v>
      </c>
    </row>
    <row r="242" spans="1:14" x14ac:dyDescent="0.2">
      <c r="A242" t="s">
        <v>634</v>
      </c>
      <c r="B242" s="1">
        <v>43370</v>
      </c>
      <c r="C242" s="1">
        <v>43370</v>
      </c>
      <c r="D242" s="1"/>
      <c r="E242" t="s">
        <v>15</v>
      </c>
      <c r="F242" s="3" t="s">
        <v>635</v>
      </c>
      <c r="G242" s="3">
        <v>61</v>
      </c>
      <c r="H242" s="8" t="s">
        <v>1249</v>
      </c>
      <c r="I242" t="s">
        <v>638</v>
      </c>
      <c r="J242" t="s">
        <v>636</v>
      </c>
      <c r="K242" t="s">
        <v>637</v>
      </c>
      <c r="L242" s="10">
        <v>0</v>
      </c>
      <c r="M242" s="2"/>
    </row>
    <row r="243" spans="1:14" x14ac:dyDescent="0.2">
      <c r="A243" t="s">
        <v>831</v>
      </c>
      <c r="B243" s="1">
        <v>43670</v>
      </c>
      <c r="C243" s="1">
        <v>43717</v>
      </c>
      <c r="D243" s="1"/>
      <c r="E243" t="s">
        <v>15</v>
      </c>
      <c r="F243" s="3" t="s">
        <v>832</v>
      </c>
      <c r="G243" s="3" t="str">
        <f t="shared" si="3"/>
        <v>62</v>
      </c>
      <c r="I243" t="s">
        <v>835</v>
      </c>
      <c r="J243" t="s">
        <v>833</v>
      </c>
      <c r="K243" t="s">
        <v>834</v>
      </c>
      <c r="L243" s="10">
        <v>175000</v>
      </c>
      <c r="M243" s="2"/>
    </row>
    <row r="244" spans="1:14" x14ac:dyDescent="0.2">
      <c r="A244" t="s">
        <v>163</v>
      </c>
      <c r="B244" s="1">
        <v>42643</v>
      </c>
      <c r="C244" s="1">
        <v>42643</v>
      </c>
      <c r="D244" s="1"/>
      <c r="E244" t="s">
        <v>15</v>
      </c>
      <c r="F244" s="3" t="s">
        <v>164</v>
      </c>
      <c r="G244" s="3" t="str">
        <f t="shared" si="3"/>
        <v>63</v>
      </c>
      <c r="I244" t="s">
        <v>167</v>
      </c>
      <c r="J244" t="s">
        <v>165</v>
      </c>
      <c r="K244" t="s">
        <v>166</v>
      </c>
      <c r="L244" s="10">
        <v>6000</v>
      </c>
      <c r="M244" s="2"/>
    </row>
    <row r="245" spans="1:14" x14ac:dyDescent="0.2">
      <c r="A245" t="s">
        <v>307</v>
      </c>
      <c r="B245" s="1">
        <v>42839</v>
      </c>
      <c r="C245" s="1">
        <v>42870</v>
      </c>
      <c r="D245" s="1"/>
      <c r="E245" t="s">
        <v>15</v>
      </c>
      <c r="F245" s="3" t="s">
        <v>164</v>
      </c>
      <c r="G245" s="3" t="str">
        <f t="shared" si="3"/>
        <v>63</v>
      </c>
      <c r="I245" t="s">
        <v>167</v>
      </c>
      <c r="J245" t="s">
        <v>308</v>
      </c>
      <c r="K245" t="s">
        <v>309</v>
      </c>
      <c r="L245" s="10">
        <v>550000</v>
      </c>
      <c r="M245" s="2"/>
    </row>
    <row r="246" spans="1:14" x14ac:dyDescent="0.2">
      <c r="A246" t="s">
        <v>1088</v>
      </c>
      <c r="B246" s="1">
        <v>44096</v>
      </c>
      <c r="C246" s="1">
        <v>44102</v>
      </c>
      <c r="D246" s="1"/>
      <c r="E246" t="s">
        <v>15</v>
      </c>
      <c r="F246" s="3" t="s">
        <v>1089</v>
      </c>
      <c r="G246" s="3">
        <v>64</v>
      </c>
      <c r="H246" s="8" t="s">
        <v>1249</v>
      </c>
      <c r="I246" t="s">
        <v>1091</v>
      </c>
      <c r="J246" t="s">
        <v>655</v>
      </c>
      <c r="K246" t="s">
        <v>1090</v>
      </c>
      <c r="L246" s="10">
        <v>25000</v>
      </c>
      <c r="M246" s="2"/>
    </row>
    <row r="247" spans="1:14" x14ac:dyDescent="0.2">
      <c r="A247" t="s">
        <v>433</v>
      </c>
      <c r="B247" s="1">
        <v>43026</v>
      </c>
      <c r="C247" s="1">
        <v>43026</v>
      </c>
      <c r="D247" s="1"/>
      <c r="E247" t="s">
        <v>15</v>
      </c>
      <c r="F247" s="3" t="s">
        <v>434</v>
      </c>
      <c r="G247" s="3">
        <v>64</v>
      </c>
      <c r="H247" s="8" t="s">
        <v>1246</v>
      </c>
      <c r="I247" t="s">
        <v>437</v>
      </c>
      <c r="J247" t="s">
        <v>435</v>
      </c>
      <c r="K247" t="s">
        <v>436</v>
      </c>
      <c r="L247" s="10">
        <v>45000</v>
      </c>
      <c r="M247" s="2"/>
    </row>
    <row r="248" spans="1:14" x14ac:dyDescent="0.2">
      <c r="A248" t="s">
        <v>598</v>
      </c>
      <c r="B248" s="1">
        <v>43327</v>
      </c>
      <c r="C248" s="1">
        <v>43328</v>
      </c>
      <c r="D248" s="1"/>
      <c r="E248" t="s">
        <v>15</v>
      </c>
      <c r="F248" s="3" t="s">
        <v>599</v>
      </c>
      <c r="G248" s="3">
        <v>70</v>
      </c>
      <c r="H248" s="8" t="s">
        <v>1246</v>
      </c>
      <c r="I248" t="s">
        <v>602</v>
      </c>
      <c r="J248" t="s">
        <v>600</v>
      </c>
      <c r="K248" t="s">
        <v>601</v>
      </c>
      <c r="L248" s="10">
        <v>260000</v>
      </c>
      <c r="M248" s="2"/>
    </row>
    <row r="249" spans="1:14" x14ac:dyDescent="0.2">
      <c r="A249" t="s">
        <v>80</v>
      </c>
      <c r="B249" s="1">
        <v>42467</v>
      </c>
      <c r="C249" s="1">
        <v>42489</v>
      </c>
      <c r="D249" s="1"/>
      <c r="E249" t="s">
        <v>15</v>
      </c>
      <c r="F249" s="3" t="s">
        <v>81</v>
      </c>
      <c r="G249" s="3" t="str">
        <f t="shared" si="3"/>
        <v>74</v>
      </c>
      <c r="I249" t="s">
        <v>84</v>
      </c>
      <c r="J249" t="s">
        <v>82</v>
      </c>
      <c r="K249" t="s">
        <v>83</v>
      </c>
      <c r="L249" s="10">
        <v>6000</v>
      </c>
      <c r="M249" s="2"/>
    </row>
    <row r="250" spans="1:14" x14ac:dyDescent="0.2">
      <c r="A250" t="s">
        <v>1129</v>
      </c>
      <c r="B250" s="1">
        <v>44151</v>
      </c>
      <c r="C250" s="1">
        <v>44153</v>
      </c>
      <c r="D250" s="1"/>
      <c r="E250" t="s">
        <v>27</v>
      </c>
      <c r="F250" s="3" t="s">
        <v>709</v>
      </c>
      <c r="G250" s="3" t="str">
        <f t="shared" si="3"/>
        <v>27</v>
      </c>
      <c r="I250" t="s">
        <v>1132</v>
      </c>
      <c r="J250" t="s">
        <v>1130</v>
      </c>
      <c r="K250" t="s">
        <v>1131</v>
      </c>
      <c r="L250" s="10">
        <v>89300</v>
      </c>
      <c r="M250" s="2"/>
    </row>
    <row r="251" spans="1:14" x14ac:dyDescent="0.2">
      <c r="A251" t="s">
        <v>409</v>
      </c>
      <c r="B251" s="1">
        <v>43010</v>
      </c>
      <c r="C251" s="1">
        <v>43010</v>
      </c>
      <c r="D251" s="1"/>
      <c r="E251" t="s">
        <v>27</v>
      </c>
      <c r="F251" s="3" t="s">
        <v>49</v>
      </c>
      <c r="G251" s="3" t="str">
        <f t="shared" si="3"/>
        <v>29</v>
      </c>
      <c r="I251" t="s">
        <v>412</v>
      </c>
      <c r="J251" t="s">
        <v>410</v>
      </c>
      <c r="K251" t="s">
        <v>411</v>
      </c>
      <c r="L251" s="10">
        <v>17000</v>
      </c>
      <c r="M251" s="2"/>
    </row>
    <row r="252" spans="1:14" x14ac:dyDescent="0.2">
      <c r="A252" t="s">
        <v>533</v>
      </c>
      <c r="B252" s="1">
        <v>43241</v>
      </c>
      <c r="C252" s="1">
        <v>43243</v>
      </c>
      <c r="D252" s="1"/>
      <c r="E252" t="s">
        <v>27</v>
      </c>
      <c r="F252" s="3" t="s">
        <v>478</v>
      </c>
      <c r="G252" s="3" t="str">
        <f t="shared" si="3"/>
        <v>30</v>
      </c>
      <c r="I252" t="s">
        <v>535</v>
      </c>
      <c r="J252" t="s">
        <v>534</v>
      </c>
      <c r="K252" t="s">
        <v>273</v>
      </c>
      <c r="L252" s="10">
        <v>50000</v>
      </c>
      <c r="M252" s="2"/>
    </row>
    <row r="253" spans="1:14" x14ac:dyDescent="0.2">
      <c r="A253" t="s">
        <v>897</v>
      </c>
      <c r="B253" s="1">
        <v>43759</v>
      </c>
      <c r="C253" s="1">
        <v>43774</v>
      </c>
      <c r="D253" s="1"/>
      <c r="E253" t="s">
        <v>27</v>
      </c>
      <c r="F253" s="3" t="s">
        <v>33</v>
      </c>
      <c r="G253" s="3" t="str">
        <f t="shared" si="3"/>
        <v>31</v>
      </c>
      <c r="I253" t="s">
        <v>899</v>
      </c>
      <c r="J253" t="s">
        <v>898</v>
      </c>
      <c r="K253" t="s">
        <v>186</v>
      </c>
      <c r="L253" s="10">
        <v>0</v>
      </c>
      <c r="M253" s="2"/>
    </row>
    <row r="254" spans="1:14" x14ac:dyDescent="0.2">
      <c r="A254" t="s">
        <v>349</v>
      </c>
      <c r="B254" s="1">
        <v>42908</v>
      </c>
      <c r="C254" s="1">
        <v>42908</v>
      </c>
      <c r="D254" s="1"/>
      <c r="E254" t="s">
        <v>27</v>
      </c>
      <c r="F254" s="3" t="s">
        <v>243</v>
      </c>
      <c r="G254" s="3" t="str">
        <f t="shared" si="3"/>
        <v>35</v>
      </c>
      <c r="I254" t="s">
        <v>352</v>
      </c>
      <c r="J254" t="s">
        <v>350</v>
      </c>
      <c r="K254" t="s">
        <v>351</v>
      </c>
      <c r="L254" s="10">
        <v>12000</v>
      </c>
      <c r="M254" s="2"/>
    </row>
    <row r="255" spans="1:14" x14ac:dyDescent="0.2">
      <c r="A255" t="s">
        <v>26</v>
      </c>
      <c r="B255" s="1">
        <v>42431</v>
      </c>
      <c r="C255" s="1">
        <v>42436</v>
      </c>
      <c r="D255" s="1"/>
      <c r="E255" t="s">
        <v>27</v>
      </c>
      <c r="F255" s="3" t="s">
        <v>28</v>
      </c>
      <c r="G255" s="3" t="str">
        <f t="shared" si="3"/>
        <v>40</v>
      </c>
      <c r="I255" t="s">
        <v>31</v>
      </c>
      <c r="J255" t="s">
        <v>29</v>
      </c>
      <c r="K255" t="s">
        <v>30</v>
      </c>
      <c r="L255" s="10">
        <v>12000</v>
      </c>
      <c r="M255" s="2"/>
    </row>
    <row r="256" spans="1:14" x14ac:dyDescent="0.2">
      <c r="A256" t="s">
        <v>1188</v>
      </c>
      <c r="B256" s="1">
        <v>44235</v>
      </c>
      <c r="C256" s="1">
        <v>44272</v>
      </c>
      <c r="D256" s="1"/>
      <c r="E256" t="s">
        <v>27</v>
      </c>
      <c r="F256" s="3" t="s">
        <v>669</v>
      </c>
      <c r="G256" s="3" t="str">
        <f t="shared" si="3"/>
        <v>5</v>
      </c>
      <c r="I256" t="s">
        <v>1191</v>
      </c>
      <c r="J256" t="s">
        <v>1189</v>
      </c>
      <c r="K256" t="s">
        <v>1190</v>
      </c>
      <c r="L256" s="10">
        <v>150000</v>
      </c>
      <c r="M256" s="2"/>
    </row>
    <row r="257" spans="1:13" x14ac:dyDescent="0.2">
      <c r="A257" t="s">
        <v>438</v>
      </c>
      <c r="B257" s="1">
        <v>43021</v>
      </c>
      <c r="C257" s="1">
        <v>43026</v>
      </c>
      <c r="D257" s="1"/>
      <c r="E257" t="s">
        <v>27</v>
      </c>
      <c r="F257" s="3" t="s">
        <v>334</v>
      </c>
      <c r="G257" s="3" t="str">
        <f t="shared" si="3"/>
        <v>50</v>
      </c>
      <c r="I257" t="s">
        <v>441</v>
      </c>
      <c r="J257" t="s">
        <v>439</v>
      </c>
      <c r="K257" t="s">
        <v>440</v>
      </c>
      <c r="L257" s="10">
        <v>15000</v>
      </c>
      <c r="M257" s="2"/>
    </row>
    <row r="258" spans="1:13" x14ac:dyDescent="0.2">
      <c r="A258" t="s">
        <v>607</v>
      </c>
      <c r="B258" s="1">
        <v>43320</v>
      </c>
      <c r="C258" s="1">
        <v>43332</v>
      </c>
      <c r="D258" s="1"/>
      <c r="E258" t="s">
        <v>27</v>
      </c>
      <c r="F258" s="3" t="s">
        <v>334</v>
      </c>
      <c r="G258" s="3" t="str">
        <f t="shared" si="3"/>
        <v>50</v>
      </c>
      <c r="I258" t="s">
        <v>441</v>
      </c>
      <c r="J258" t="s">
        <v>608</v>
      </c>
      <c r="K258" t="s">
        <v>609</v>
      </c>
      <c r="L258" s="10">
        <v>0</v>
      </c>
      <c r="M258" s="2"/>
    </row>
    <row r="259" spans="1:13" x14ac:dyDescent="0.2">
      <c r="A259" t="s">
        <v>97</v>
      </c>
      <c r="B259" s="1">
        <v>42529</v>
      </c>
      <c r="C259" s="1">
        <v>42541</v>
      </c>
      <c r="D259" s="1"/>
      <c r="E259" t="s">
        <v>27</v>
      </c>
      <c r="F259" s="3" t="s">
        <v>98</v>
      </c>
      <c r="G259" s="3" t="str">
        <f t="shared" ref="G259:G314" si="4">F259</f>
        <v>67</v>
      </c>
      <c r="I259" t="s">
        <v>101</v>
      </c>
      <c r="J259" t="s">
        <v>99</v>
      </c>
      <c r="K259" t="s">
        <v>100</v>
      </c>
      <c r="L259" s="10">
        <v>10000</v>
      </c>
      <c r="M259" s="2"/>
    </row>
    <row r="260" spans="1:13" x14ac:dyDescent="0.2">
      <c r="A260" t="s">
        <v>938</v>
      </c>
      <c r="B260" s="1">
        <v>43857</v>
      </c>
      <c r="C260" s="1">
        <v>43865</v>
      </c>
      <c r="D260" s="1"/>
      <c r="E260" t="s">
        <v>27</v>
      </c>
      <c r="F260" s="3" t="s">
        <v>725</v>
      </c>
      <c r="G260" s="3" t="str">
        <f t="shared" si="4"/>
        <v>70</v>
      </c>
      <c r="I260" t="s">
        <v>941</v>
      </c>
      <c r="J260" t="s">
        <v>939</v>
      </c>
      <c r="K260" t="s">
        <v>940</v>
      </c>
      <c r="L260" s="10">
        <v>250000</v>
      </c>
      <c r="M260" s="2"/>
    </row>
    <row r="261" spans="1:13" x14ac:dyDescent="0.2">
      <c r="A261" t="s">
        <v>1155</v>
      </c>
      <c r="B261" s="1">
        <v>44179</v>
      </c>
      <c r="C261" s="1">
        <v>44181</v>
      </c>
      <c r="D261" s="1"/>
      <c r="E261" t="s">
        <v>27</v>
      </c>
      <c r="F261" s="3" t="s">
        <v>725</v>
      </c>
      <c r="G261" s="3" t="str">
        <f t="shared" si="4"/>
        <v>70</v>
      </c>
      <c r="I261" t="s">
        <v>941</v>
      </c>
      <c r="J261" t="s">
        <v>939</v>
      </c>
      <c r="K261" t="s">
        <v>1156</v>
      </c>
      <c r="L261" s="10">
        <v>60000</v>
      </c>
      <c r="M261" s="2"/>
    </row>
    <row r="262" spans="1:13" x14ac:dyDescent="0.2">
      <c r="A262" t="s">
        <v>404</v>
      </c>
      <c r="B262" s="1">
        <v>42996</v>
      </c>
      <c r="C262" s="1">
        <v>43005</v>
      </c>
      <c r="D262" s="1"/>
      <c r="E262" t="s">
        <v>27</v>
      </c>
      <c r="F262" s="3" t="s">
        <v>405</v>
      </c>
      <c r="G262" s="3" t="str">
        <f t="shared" si="4"/>
        <v>77</v>
      </c>
      <c r="I262" t="s">
        <v>408</v>
      </c>
      <c r="J262" t="s">
        <v>406</v>
      </c>
      <c r="K262" t="s">
        <v>407</v>
      </c>
      <c r="L262" s="10">
        <v>24700</v>
      </c>
      <c r="M262" s="2"/>
    </row>
    <row r="263" spans="1:13" x14ac:dyDescent="0.2">
      <c r="A263" t="s">
        <v>1001</v>
      </c>
      <c r="B263" s="1">
        <v>43699</v>
      </c>
      <c r="C263" s="1">
        <v>43985</v>
      </c>
      <c r="D263" s="1"/>
      <c r="E263" t="s">
        <v>27</v>
      </c>
      <c r="F263" s="3" t="s">
        <v>1002</v>
      </c>
      <c r="G263" s="3" t="str">
        <f t="shared" si="4"/>
        <v>79</v>
      </c>
      <c r="I263" t="s">
        <v>1005</v>
      </c>
      <c r="J263" t="s">
        <v>1003</v>
      </c>
      <c r="K263" t="s">
        <v>1004</v>
      </c>
      <c r="L263" s="10">
        <v>15</v>
      </c>
      <c r="M263" s="2"/>
    </row>
    <row r="264" spans="1:13" x14ac:dyDescent="0.2">
      <c r="A264" t="s">
        <v>1161</v>
      </c>
      <c r="B264" s="1">
        <v>44165</v>
      </c>
      <c r="C264" s="1">
        <v>44200</v>
      </c>
      <c r="D264" s="1"/>
      <c r="E264" t="s">
        <v>27</v>
      </c>
      <c r="F264" s="3" t="s">
        <v>1162</v>
      </c>
      <c r="G264" s="3" t="str">
        <f t="shared" si="4"/>
        <v>83</v>
      </c>
      <c r="I264" t="s">
        <v>1165</v>
      </c>
      <c r="J264" t="s">
        <v>1163</v>
      </c>
      <c r="K264" t="s">
        <v>1164</v>
      </c>
      <c r="L264" s="10">
        <v>0</v>
      </c>
      <c r="M264" s="2"/>
    </row>
    <row r="265" spans="1:13" x14ac:dyDescent="0.2">
      <c r="A265" t="s">
        <v>1109</v>
      </c>
      <c r="B265" s="1">
        <v>44111</v>
      </c>
      <c r="C265" s="1">
        <v>44125</v>
      </c>
      <c r="D265" s="1"/>
      <c r="E265" t="s">
        <v>27</v>
      </c>
      <c r="F265" s="3" t="s">
        <v>839</v>
      </c>
      <c r="G265" s="3" t="str">
        <f t="shared" si="4"/>
        <v>99</v>
      </c>
      <c r="I265" t="s">
        <v>1112</v>
      </c>
      <c r="J265" t="s">
        <v>1110</v>
      </c>
      <c r="K265" t="s">
        <v>1111</v>
      </c>
      <c r="L265" s="10">
        <v>10000</v>
      </c>
      <c r="M265" s="2"/>
    </row>
    <row r="266" spans="1:13" x14ac:dyDescent="0.2">
      <c r="A266" t="s">
        <v>1092</v>
      </c>
      <c r="B266" s="1">
        <v>44105</v>
      </c>
      <c r="C266" s="1">
        <v>44110</v>
      </c>
      <c r="D266" s="1"/>
      <c r="E266" t="s">
        <v>189</v>
      </c>
      <c r="F266" s="3" t="s">
        <v>1093</v>
      </c>
      <c r="G266" s="3" t="str">
        <f t="shared" si="4"/>
        <v>28</v>
      </c>
      <c r="I266" t="s">
        <v>1096</v>
      </c>
      <c r="J266" t="s">
        <v>1094</v>
      </c>
      <c r="K266" t="s">
        <v>1095</v>
      </c>
      <c r="L266" s="10">
        <v>1000</v>
      </c>
      <c r="M266" s="2"/>
    </row>
    <row r="267" spans="1:13" x14ac:dyDescent="0.2">
      <c r="A267" t="s">
        <v>1115</v>
      </c>
      <c r="B267" s="1">
        <v>44125</v>
      </c>
      <c r="C267" s="1">
        <v>44139</v>
      </c>
      <c r="D267" s="1"/>
      <c r="E267" t="s">
        <v>189</v>
      </c>
      <c r="F267" s="3" t="s">
        <v>1116</v>
      </c>
      <c r="G267" s="3">
        <v>33</v>
      </c>
      <c r="H267" s="8" t="s">
        <v>1249</v>
      </c>
      <c r="I267" t="s">
        <v>1119</v>
      </c>
      <c r="J267" t="s">
        <v>1117</v>
      </c>
      <c r="K267" t="s">
        <v>1118</v>
      </c>
      <c r="L267" s="10">
        <v>50000</v>
      </c>
      <c r="M267" s="2"/>
    </row>
    <row r="268" spans="1:13" x14ac:dyDescent="0.2">
      <c r="A268" t="s">
        <v>1138</v>
      </c>
      <c r="B268" s="1">
        <v>44147</v>
      </c>
      <c r="C268" s="1">
        <v>44154</v>
      </c>
      <c r="D268" s="1"/>
      <c r="E268" t="s">
        <v>189</v>
      </c>
      <c r="F268" s="3" t="s">
        <v>1116</v>
      </c>
      <c r="G268" s="3">
        <v>33</v>
      </c>
      <c r="H268" s="8" t="s">
        <v>1249</v>
      </c>
      <c r="I268" t="s">
        <v>1119</v>
      </c>
      <c r="J268" t="s">
        <v>1139</v>
      </c>
      <c r="K268" t="s">
        <v>1140</v>
      </c>
      <c r="L268" s="10">
        <v>100000</v>
      </c>
      <c r="M268" s="2"/>
    </row>
    <row r="269" spans="1:13" x14ac:dyDescent="0.2">
      <c r="A269" t="s">
        <v>473</v>
      </c>
      <c r="B269" s="1">
        <v>43067</v>
      </c>
      <c r="C269" s="1">
        <v>43110</v>
      </c>
      <c r="D269" s="1"/>
      <c r="E269" t="s">
        <v>189</v>
      </c>
      <c r="F269" s="3" t="s">
        <v>311</v>
      </c>
      <c r="G269" s="3" t="str">
        <f t="shared" si="4"/>
        <v>42</v>
      </c>
      <c r="I269" t="s">
        <v>476</v>
      </c>
      <c r="J269" t="s">
        <v>474</v>
      </c>
      <c r="K269" t="s">
        <v>475</v>
      </c>
      <c r="L269" s="10">
        <v>20000</v>
      </c>
      <c r="M269" s="2"/>
    </row>
    <row r="270" spans="1:13" x14ac:dyDescent="0.2">
      <c r="A270" t="s">
        <v>199</v>
      </c>
      <c r="B270" s="1">
        <v>42669</v>
      </c>
      <c r="C270" s="1">
        <v>42670</v>
      </c>
      <c r="D270" s="1"/>
      <c r="E270" t="s">
        <v>189</v>
      </c>
      <c r="F270" s="3" t="s">
        <v>200</v>
      </c>
      <c r="G270" s="3">
        <v>46</v>
      </c>
      <c r="H270" s="8" t="s">
        <v>1249</v>
      </c>
      <c r="I270" t="s">
        <v>203</v>
      </c>
      <c r="J270" t="s">
        <v>201</v>
      </c>
      <c r="K270" t="s">
        <v>202</v>
      </c>
      <c r="L270" s="10">
        <v>25000</v>
      </c>
      <c r="M270" s="2"/>
    </row>
    <row r="271" spans="1:13" x14ac:dyDescent="0.2">
      <c r="A271" t="s">
        <v>520</v>
      </c>
      <c r="B271" s="1">
        <v>43210</v>
      </c>
      <c r="C271" s="1">
        <v>43228</v>
      </c>
      <c r="D271" s="1"/>
      <c r="E271" t="s">
        <v>189</v>
      </c>
      <c r="F271" s="3" t="s">
        <v>200</v>
      </c>
      <c r="G271" s="3">
        <v>46</v>
      </c>
      <c r="H271" s="8" t="s">
        <v>1249</v>
      </c>
      <c r="I271" t="s">
        <v>203</v>
      </c>
      <c r="J271" t="s">
        <v>201</v>
      </c>
      <c r="K271" t="s">
        <v>521</v>
      </c>
      <c r="L271" s="10">
        <v>54000</v>
      </c>
      <c r="M271" s="2"/>
    </row>
    <row r="272" spans="1:13" x14ac:dyDescent="0.2">
      <c r="A272" t="s">
        <v>798</v>
      </c>
      <c r="B272" s="1">
        <v>43668</v>
      </c>
      <c r="C272" s="1">
        <v>43678</v>
      </c>
      <c r="D272" s="1"/>
      <c r="E272" t="s">
        <v>189</v>
      </c>
      <c r="F272" s="3" t="s">
        <v>22</v>
      </c>
      <c r="G272" s="3" t="str">
        <f t="shared" si="4"/>
        <v>48</v>
      </c>
      <c r="I272" t="s">
        <v>801</v>
      </c>
      <c r="J272" t="s">
        <v>799</v>
      </c>
      <c r="K272" t="s">
        <v>800</v>
      </c>
      <c r="L272" s="10">
        <v>0</v>
      </c>
      <c r="M272" s="2"/>
    </row>
    <row r="273" spans="1:14" x14ac:dyDescent="0.2">
      <c r="A273" t="s">
        <v>674</v>
      </c>
      <c r="B273" s="1">
        <v>43417</v>
      </c>
      <c r="C273" s="1">
        <v>43418</v>
      </c>
      <c r="D273" s="1"/>
      <c r="E273" t="s">
        <v>189</v>
      </c>
      <c r="F273" s="3" t="s">
        <v>669</v>
      </c>
      <c r="G273" s="3" t="str">
        <f t="shared" si="4"/>
        <v>5</v>
      </c>
      <c r="I273" t="s">
        <v>677</v>
      </c>
      <c r="J273" t="s">
        <v>675</v>
      </c>
      <c r="K273" t="s">
        <v>676</v>
      </c>
      <c r="L273" s="10">
        <v>20000</v>
      </c>
      <c r="M273" s="2"/>
    </row>
    <row r="274" spans="1:14" x14ac:dyDescent="0.2">
      <c r="A274" t="s">
        <v>188</v>
      </c>
      <c r="B274" s="1">
        <v>42646</v>
      </c>
      <c r="C274" s="1">
        <v>42669</v>
      </c>
      <c r="D274" s="1"/>
      <c r="E274" t="s">
        <v>189</v>
      </c>
      <c r="F274" s="3" t="s">
        <v>190</v>
      </c>
      <c r="G274" s="3" t="str">
        <f t="shared" si="4"/>
        <v>61</v>
      </c>
      <c r="I274" t="s">
        <v>193</v>
      </c>
      <c r="J274" t="s">
        <v>191</v>
      </c>
      <c r="K274" t="s">
        <v>192</v>
      </c>
      <c r="L274" s="10">
        <v>1000</v>
      </c>
      <c r="M274" s="2"/>
    </row>
    <row r="275" spans="1:14" x14ac:dyDescent="0.2">
      <c r="A275" t="s">
        <v>735</v>
      </c>
      <c r="B275" s="1">
        <v>43601</v>
      </c>
      <c r="C275" s="1">
        <v>43605</v>
      </c>
      <c r="D275" s="1"/>
      <c r="E275" t="s">
        <v>189</v>
      </c>
      <c r="F275" s="3" t="s">
        <v>190</v>
      </c>
      <c r="G275" s="3" t="str">
        <f t="shared" si="4"/>
        <v>61</v>
      </c>
      <c r="I275" t="s">
        <v>193</v>
      </c>
      <c r="J275" t="s">
        <v>191</v>
      </c>
      <c r="K275" t="s">
        <v>736</v>
      </c>
      <c r="L275" s="10">
        <v>4700</v>
      </c>
      <c r="M275" s="2"/>
    </row>
    <row r="276" spans="1:14" x14ac:dyDescent="0.2">
      <c r="A276" t="s">
        <v>772</v>
      </c>
      <c r="B276" s="1">
        <v>43647</v>
      </c>
      <c r="C276" s="1">
        <v>43668</v>
      </c>
      <c r="D276" s="1"/>
      <c r="E276" t="s">
        <v>189</v>
      </c>
      <c r="F276" s="3" t="s">
        <v>725</v>
      </c>
      <c r="G276" s="3" t="str">
        <f t="shared" si="4"/>
        <v>70</v>
      </c>
      <c r="I276" t="s">
        <v>775</v>
      </c>
      <c r="J276" t="s">
        <v>773</v>
      </c>
      <c r="K276" t="s">
        <v>774</v>
      </c>
      <c r="L276" s="10">
        <v>3800</v>
      </c>
      <c r="M276" s="2"/>
    </row>
    <row r="277" spans="1:14" x14ac:dyDescent="0.2">
      <c r="A277" t="s">
        <v>1157</v>
      </c>
      <c r="B277" s="1">
        <v>44172</v>
      </c>
      <c r="C277" s="1">
        <v>44187</v>
      </c>
      <c r="D277" s="1"/>
      <c r="E277" t="s">
        <v>189</v>
      </c>
      <c r="F277" s="3" t="s">
        <v>1002</v>
      </c>
      <c r="G277" s="3" t="str">
        <f t="shared" si="4"/>
        <v>79</v>
      </c>
      <c r="I277" t="s">
        <v>1160</v>
      </c>
      <c r="J277" t="s">
        <v>1158</v>
      </c>
      <c r="K277" t="s">
        <v>1159</v>
      </c>
      <c r="L277" s="10">
        <v>180534.75</v>
      </c>
      <c r="M277" s="2"/>
    </row>
    <row r="278" spans="1:14" x14ac:dyDescent="0.2">
      <c r="A278" t="s">
        <v>140</v>
      </c>
      <c r="B278" s="1">
        <v>42615</v>
      </c>
      <c r="C278" s="1">
        <v>42622</v>
      </c>
      <c r="D278" s="1"/>
      <c r="E278" t="s">
        <v>60</v>
      </c>
      <c r="F278" s="3" t="s">
        <v>141</v>
      </c>
      <c r="G278" s="3" t="str">
        <f t="shared" si="4"/>
        <v>14</v>
      </c>
      <c r="I278" t="s">
        <v>144</v>
      </c>
      <c r="J278" t="s">
        <v>142</v>
      </c>
      <c r="K278" t="s">
        <v>143</v>
      </c>
      <c r="L278" s="10">
        <v>10000</v>
      </c>
      <c r="M278" s="2"/>
    </row>
    <row r="279" spans="1:14" x14ac:dyDescent="0.2">
      <c r="A279" t="s">
        <v>685</v>
      </c>
      <c r="B279" s="1">
        <v>43446</v>
      </c>
      <c r="C279" s="1">
        <v>43453</v>
      </c>
      <c r="D279" s="1"/>
      <c r="E279" t="s">
        <v>60</v>
      </c>
      <c r="F279" s="3" t="s">
        <v>141</v>
      </c>
      <c r="G279" s="3" t="str">
        <f t="shared" si="4"/>
        <v>14</v>
      </c>
      <c r="I279" t="s">
        <v>144</v>
      </c>
      <c r="J279" t="s">
        <v>142</v>
      </c>
      <c r="K279" t="s">
        <v>686</v>
      </c>
      <c r="L279" s="10">
        <v>125000</v>
      </c>
      <c r="M279" s="2"/>
    </row>
    <row r="280" spans="1:14" x14ac:dyDescent="0.2">
      <c r="A280" t="s">
        <v>697</v>
      </c>
      <c r="B280" s="1">
        <v>43496</v>
      </c>
      <c r="C280" s="1">
        <v>43544</v>
      </c>
      <c r="D280" s="1"/>
      <c r="E280" t="s">
        <v>60</v>
      </c>
      <c r="F280" s="3" t="s">
        <v>141</v>
      </c>
      <c r="G280" s="3" t="str">
        <f t="shared" si="4"/>
        <v>14</v>
      </c>
      <c r="I280" t="s">
        <v>144</v>
      </c>
      <c r="J280" t="s">
        <v>142</v>
      </c>
      <c r="K280" t="s">
        <v>393</v>
      </c>
      <c r="L280" s="10">
        <v>0</v>
      </c>
      <c r="M280" s="2"/>
    </row>
    <row r="281" spans="1:14" x14ac:dyDescent="0.2">
      <c r="A281" t="s">
        <v>722</v>
      </c>
      <c r="B281" s="1">
        <v>43578</v>
      </c>
      <c r="C281" s="1">
        <v>43588</v>
      </c>
      <c r="D281" s="1"/>
      <c r="E281" t="s">
        <v>60</v>
      </c>
      <c r="F281" s="3" t="s">
        <v>141</v>
      </c>
      <c r="G281" s="3" t="str">
        <f t="shared" si="4"/>
        <v>14</v>
      </c>
      <c r="I281" t="s">
        <v>144</v>
      </c>
      <c r="J281" t="s">
        <v>142</v>
      </c>
      <c r="K281" t="s">
        <v>723</v>
      </c>
      <c r="L281" s="10">
        <v>9700</v>
      </c>
      <c r="M281" s="2"/>
    </row>
    <row r="282" spans="1:14" x14ac:dyDescent="0.2">
      <c r="A282" t="s">
        <v>942</v>
      </c>
      <c r="B282" s="1">
        <v>43866</v>
      </c>
      <c r="C282" s="1">
        <v>43866</v>
      </c>
      <c r="D282" s="1"/>
      <c r="E282" t="s">
        <v>60</v>
      </c>
      <c r="F282" s="3" t="s">
        <v>141</v>
      </c>
      <c r="G282" s="3" t="str">
        <f t="shared" si="4"/>
        <v>14</v>
      </c>
      <c r="I282" t="s">
        <v>144</v>
      </c>
      <c r="J282" t="s">
        <v>142</v>
      </c>
      <c r="K282" t="s">
        <v>943</v>
      </c>
      <c r="L282" s="10">
        <v>15</v>
      </c>
      <c r="M282" s="2"/>
    </row>
    <row r="283" spans="1:14" x14ac:dyDescent="0.2">
      <c r="A283" t="s">
        <v>178</v>
      </c>
      <c r="B283" s="1">
        <v>42565</v>
      </c>
      <c r="C283" s="1">
        <v>42654</v>
      </c>
      <c r="D283" s="1"/>
      <c r="E283" t="s">
        <v>60</v>
      </c>
      <c r="F283" s="3" t="s">
        <v>179</v>
      </c>
      <c r="G283" s="3" t="str">
        <f t="shared" si="4"/>
        <v>22</v>
      </c>
      <c r="I283" t="s">
        <v>182</v>
      </c>
      <c r="J283" t="s">
        <v>180</v>
      </c>
      <c r="K283" t="s">
        <v>181</v>
      </c>
      <c r="L283" s="10">
        <v>1000</v>
      </c>
      <c r="M283" s="2"/>
    </row>
    <row r="284" spans="1:14" x14ac:dyDescent="0.2">
      <c r="A284" t="s">
        <v>59</v>
      </c>
      <c r="B284" s="1">
        <v>42461</v>
      </c>
      <c r="C284" s="1">
        <v>42471</v>
      </c>
      <c r="D284" s="1"/>
      <c r="E284" t="s">
        <v>60</v>
      </c>
      <c r="F284" s="3" t="s">
        <v>61</v>
      </c>
      <c r="G284" s="3" t="str">
        <f t="shared" si="4"/>
        <v>9</v>
      </c>
      <c r="I284" t="s">
        <v>64</v>
      </c>
      <c r="J284" t="s">
        <v>62</v>
      </c>
      <c r="K284" t="s">
        <v>63</v>
      </c>
      <c r="L284" s="10">
        <v>62000</v>
      </c>
      <c r="M284" s="2"/>
    </row>
    <row r="285" spans="1:14" x14ac:dyDescent="0.2">
      <c r="A285" t="s">
        <v>218</v>
      </c>
      <c r="B285" s="1">
        <v>42683</v>
      </c>
      <c r="C285" s="1">
        <v>42683</v>
      </c>
      <c r="D285" s="1"/>
      <c r="E285" t="s">
        <v>92</v>
      </c>
      <c r="F285" s="3" t="s">
        <v>219</v>
      </c>
      <c r="G285" s="3">
        <v>11</v>
      </c>
      <c r="H285" s="8" t="s">
        <v>1254</v>
      </c>
      <c r="I285" t="s">
        <v>222</v>
      </c>
      <c r="J285" t="s">
        <v>220</v>
      </c>
      <c r="K285" t="s">
        <v>221</v>
      </c>
      <c r="L285" s="10">
        <v>15</v>
      </c>
      <c r="M285" s="2"/>
    </row>
    <row r="286" spans="1:14" x14ac:dyDescent="0.2">
      <c r="A286" t="s">
        <v>464</v>
      </c>
      <c r="B286" s="1">
        <v>43090</v>
      </c>
      <c r="C286" s="1">
        <v>43090</v>
      </c>
      <c r="D286" s="1"/>
      <c r="E286" t="s">
        <v>92</v>
      </c>
      <c r="F286" s="3" t="s">
        <v>219</v>
      </c>
      <c r="G286" s="3">
        <v>11</v>
      </c>
      <c r="H286" s="8" t="s">
        <v>1254</v>
      </c>
      <c r="I286" t="s">
        <v>222</v>
      </c>
      <c r="J286" t="s">
        <v>465</v>
      </c>
      <c r="K286" t="s">
        <v>466</v>
      </c>
      <c r="L286" s="10">
        <v>15</v>
      </c>
      <c r="M286" s="2"/>
    </row>
    <row r="287" spans="1:14" x14ac:dyDescent="0.2">
      <c r="A287" t="s">
        <v>511</v>
      </c>
      <c r="B287" s="1">
        <v>43180</v>
      </c>
      <c r="C287" s="1">
        <v>43220</v>
      </c>
      <c r="D287" s="1"/>
      <c r="E287" t="s">
        <v>92</v>
      </c>
      <c r="F287" s="3" t="s">
        <v>219</v>
      </c>
      <c r="G287" s="3">
        <v>11</v>
      </c>
      <c r="H287" s="8" t="s">
        <v>1254</v>
      </c>
      <c r="I287" t="s">
        <v>222</v>
      </c>
      <c r="J287" t="s">
        <v>465</v>
      </c>
      <c r="K287" t="s">
        <v>512</v>
      </c>
      <c r="L287" s="10">
        <v>450000</v>
      </c>
      <c r="M287" s="2"/>
      <c r="N287" t="s">
        <v>1227</v>
      </c>
    </row>
    <row r="288" spans="1:14" x14ac:dyDescent="0.2">
      <c r="A288" t="s">
        <v>825</v>
      </c>
      <c r="B288" s="1">
        <v>43705</v>
      </c>
      <c r="C288" s="1">
        <v>43705</v>
      </c>
      <c r="D288" s="1"/>
      <c r="E288" t="s">
        <v>92</v>
      </c>
      <c r="F288" s="3" t="s">
        <v>219</v>
      </c>
      <c r="G288" s="3">
        <v>11</v>
      </c>
      <c r="H288" s="8" t="s">
        <v>1254</v>
      </c>
      <c r="I288" t="s">
        <v>222</v>
      </c>
      <c r="J288" t="s">
        <v>465</v>
      </c>
      <c r="K288" t="s">
        <v>826</v>
      </c>
      <c r="L288" s="10">
        <v>15</v>
      </c>
      <c r="M288" s="2"/>
      <c r="N288" t="s">
        <v>1230</v>
      </c>
    </row>
    <row r="289" spans="1:13" x14ac:dyDescent="0.2">
      <c r="A289" t="s">
        <v>1141</v>
      </c>
      <c r="B289" s="1">
        <v>44174</v>
      </c>
      <c r="C289" s="1">
        <v>44174</v>
      </c>
      <c r="D289" s="1"/>
      <c r="E289" t="s">
        <v>92</v>
      </c>
      <c r="F289" s="3" t="s">
        <v>219</v>
      </c>
      <c r="G289" s="3">
        <v>11</v>
      </c>
      <c r="H289" s="8" t="s">
        <v>1254</v>
      </c>
      <c r="I289" t="s">
        <v>222</v>
      </c>
      <c r="J289" t="s">
        <v>1142</v>
      </c>
      <c r="K289" t="s">
        <v>1143</v>
      </c>
      <c r="L289" s="10">
        <v>15</v>
      </c>
      <c r="M289" s="2"/>
    </row>
    <row r="290" spans="1:13" x14ac:dyDescent="0.2">
      <c r="A290" t="s">
        <v>265</v>
      </c>
      <c r="B290" s="1">
        <v>42790</v>
      </c>
      <c r="C290" s="1">
        <v>42807</v>
      </c>
      <c r="D290" s="1"/>
      <c r="E290" t="s">
        <v>92</v>
      </c>
      <c r="F290" s="3" t="s">
        <v>266</v>
      </c>
      <c r="G290" s="3" t="str">
        <f t="shared" si="4"/>
        <v>13</v>
      </c>
      <c r="I290" t="s">
        <v>269</v>
      </c>
      <c r="J290" t="s">
        <v>267</v>
      </c>
      <c r="K290" t="s">
        <v>268</v>
      </c>
      <c r="L290" s="10">
        <v>70000</v>
      </c>
      <c r="M290" s="2"/>
    </row>
    <row r="291" spans="1:13" x14ac:dyDescent="0.2">
      <c r="A291" t="s">
        <v>347</v>
      </c>
      <c r="B291" s="1">
        <v>42901</v>
      </c>
      <c r="C291" s="1">
        <v>42906</v>
      </c>
      <c r="D291" s="1"/>
      <c r="E291" t="s">
        <v>92</v>
      </c>
      <c r="F291" s="3" t="s">
        <v>266</v>
      </c>
      <c r="G291" s="3" t="str">
        <f t="shared" si="4"/>
        <v>13</v>
      </c>
      <c r="I291" t="s">
        <v>269</v>
      </c>
      <c r="J291" t="s">
        <v>267</v>
      </c>
      <c r="K291" t="s">
        <v>348</v>
      </c>
      <c r="L291" s="10">
        <v>5000</v>
      </c>
      <c r="M291" s="2"/>
    </row>
    <row r="292" spans="1:13" x14ac:dyDescent="0.2">
      <c r="A292" t="s">
        <v>91</v>
      </c>
      <c r="B292" s="1">
        <v>42510</v>
      </c>
      <c r="C292" s="1">
        <v>42516</v>
      </c>
      <c r="D292" s="1"/>
      <c r="E292" t="s">
        <v>92</v>
      </c>
      <c r="F292" s="3" t="s">
        <v>93</v>
      </c>
      <c r="G292" s="3">
        <v>26</v>
      </c>
      <c r="H292" s="8" t="s">
        <v>1249</v>
      </c>
      <c r="I292" t="s">
        <v>96</v>
      </c>
      <c r="J292" t="s">
        <v>94</v>
      </c>
      <c r="K292" t="s">
        <v>95</v>
      </c>
      <c r="L292" s="10">
        <v>1000</v>
      </c>
      <c r="M292" s="2"/>
    </row>
    <row r="293" spans="1:13" x14ac:dyDescent="0.2">
      <c r="A293" t="s">
        <v>691</v>
      </c>
      <c r="B293" s="1">
        <v>43488</v>
      </c>
      <c r="C293" s="1">
        <v>43488</v>
      </c>
      <c r="D293" s="1"/>
      <c r="E293" t="s">
        <v>92</v>
      </c>
      <c r="F293" s="3" t="s">
        <v>93</v>
      </c>
      <c r="G293" s="3">
        <v>26</v>
      </c>
      <c r="H293" s="8" t="s">
        <v>1249</v>
      </c>
      <c r="I293" t="s">
        <v>96</v>
      </c>
      <c r="J293" t="s">
        <v>94</v>
      </c>
      <c r="K293" t="s">
        <v>692</v>
      </c>
      <c r="L293" s="10">
        <v>17000</v>
      </c>
      <c r="M293" s="2"/>
    </row>
    <row r="294" spans="1:13" x14ac:dyDescent="0.2">
      <c r="A294" t="s">
        <v>749</v>
      </c>
      <c r="B294" s="1">
        <v>43621</v>
      </c>
      <c r="C294" s="1">
        <v>43626</v>
      </c>
      <c r="D294" s="1"/>
      <c r="E294" t="s">
        <v>92</v>
      </c>
      <c r="F294" s="3" t="s">
        <v>93</v>
      </c>
      <c r="G294" s="3">
        <v>26</v>
      </c>
      <c r="H294" s="8" t="s">
        <v>1249</v>
      </c>
      <c r="I294" t="s">
        <v>96</v>
      </c>
      <c r="J294" t="s">
        <v>94</v>
      </c>
      <c r="K294" t="s">
        <v>336</v>
      </c>
      <c r="L294" s="10">
        <v>27000</v>
      </c>
      <c r="M294" s="2"/>
    </row>
    <row r="295" spans="1:13" x14ac:dyDescent="0.2">
      <c r="A295" t="s">
        <v>750</v>
      </c>
      <c r="B295" s="1">
        <v>43621</v>
      </c>
      <c r="C295" s="1">
        <v>43626</v>
      </c>
      <c r="D295" s="1"/>
      <c r="E295" t="s">
        <v>92</v>
      </c>
      <c r="F295" s="3" t="s">
        <v>93</v>
      </c>
      <c r="G295" s="3">
        <v>26</v>
      </c>
      <c r="H295" s="8" t="s">
        <v>1249</v>
      </c>
      <c r="I295" t="s">
        <v>96</v>
      </c>
      <c r="J295" t="s">
        <v>94</v>
      </c>
      <c r="K295" t="s">
        <v>751</v>
      </c>
      <c r="L295" s="10">
        <v>30000</v>
      </c>
      <c r="M295" s="2"/>
    </row>
    <row r="296" spans="1:13" x14ac:dyDescent="0.2">
      <c r="A296" t="s">
        <v>460</v>
      </c>
      <c r="B296" s="1">
        <v>43067</v>
      </c>
      <c r="C296" s="1">
        <v>43070</v>
      </c>
      <c r="D296" s="1"/>
      <c r="E296" t="s">
        <v>92</v>
      </c>
      <c r="F296" s="3" t="s">
        <v>461</v>
      </c>
      <c r="G296" s="3">
        <v>26</v>
      </c>
      <c r="H296" s="8" t="s">
        <v>1246</v>
      </c>
      <c r="I296" t="s">
        <v>463</v>
      </c>
      <c r="J296" t="s">
        <v>34</v>
      </c>
      <c r="K296" t="s">
        <v>462</v>
      </c>
      <c r="L296" s="10">
        <v>200000</v>
      </c>
      <c r="M296" s="2"/>
    </row>
    <row r="297" spans="1:13" x14ac:dyDescent="0.2">
      <c r="A297" t="s">
        <v>183</v>
      </c>
      <c r="B297" s="1">
        <v>42660</v>
      </c>
      <c r="C297" s="1">
        <v>42661</v>
      </c>
      <c r="D297" s="1"/>
      <c r="E297" t="s">
        <v>92</v>
      </c>
      <c r="F297" s="3" t="s">
        <v>184</v>
      </c>
      <c r="G297" s="3" t="str">
        <f t="shared" si="4"/>
        <v>32</v>
      </c>
      <c r="I297" t="s">
        <v>187</v>
      </c>
      <c r="J297" t="s">
        <v>185</v>
      </c>
      <c r="K297" t="s">
        <v>186</v>
      </c>
      <c r="L297" s="10">
        <v>15300</v>
      </c>
      <c r="M297" s="2"/>
    </row>
    <row r="298" spans="1:13" x14ac:dyDescent="0.2">
      <c r="A298" t="s">
        <v>194</v>
      </c>
      <c r="C298" s="1">
        <v>42670</v>
      </c>
      <c r="D298" s="1"/>
      <c r="E298" t="s">
        <v>92</v>
      </c>
      <c r="F298" s="3" t="s">
        <v>195</v>
      </c>
      <c r="G298" s="3" t="str">
        <f t="shared" si="4"/>
        <v>41</v>
      </c>
      <c r="I298" t="s">
        <v>198</v>
      </c>
      <c r="J298" t="s">
        <v>196</v>
      </c>
      <c r="K298" t="s">
        <v>197</v>
      </c>
      <c r="L298" s="10">
        <v>100000</v>
      </c>
      <c r="M298" s="2"/>
    </row>
    <row r="299" spans="1:13" x14ac:dyDescent="0.2">
      <c r="A299" t="s">
        <v>212</v>
      </c>
      <c r="B299" s="1">
        <v>42670</v>
      </c>
      <c r="C299" s="1">
        <v>42670</v>
      </c>
      <c r="D299" s="1"/>
      <c r="E299" t="s">
        <v>92</v>
      </c>
      <c r="F299" s="3" t="s">
        <v>195</v>
      </c>
      <c r="G299" s="3" t="str">
        <f t="shared" si="4"/>
        <v>41</v>
      </c>
      <c r="I299" t="s">
        <v>198</v>
      </c>
      <c r="J299" t="s">
        <v>196</v>
      </c>
      <c r="K299" t="s">
        <v>213</v>
      </c>
      <c r="L299" s="10">
        <v>150000</v>
      </c>
      <c r="M299" s="2"/>
    </row>
    <row r="300" spans="1:13" x14ac:dyDescent="0.2">
      <c r="A300" t="s">
        <v>102</v>
      </c>
      <c r="B300" s="1">
        <v>42534</v>
      </c>
      <c r="C300" s="1">
        <v>42541</v>
      </c>
      <c r="D300" s="1"/>
      <c r="E300" t="s">
        <v>92</v>
      </c>
      <c r="F300" s="3" t="s">
        <v>103</v>
      </c>
      <c r="G300" s="3" t="str">
        <f t="shared" si="4"/>
        <v>43</v>
      </c>
      <c r="I300" t="s">
        <v>106</v>
      </c>
      <c r="J300" t="s">
        <v>104</v>
      </c>
      <c r="K300" t="s">
        <v>105</v>
      </c>
      <c r="L300" s="10">
        <v>98000</v>
      </c>
      <c r="M300" s="2"/>
    </row>
    <row r="301" spans="1:13" x14ac:dyDescent="0.2">
      <c r="A301" t="s">
        <v>455</v>
      </c>
      <c r="B301" s="1">
        <v>43056</v>
      </c>
      <c r="C301" s="1">
        <v>43056</v>
      </c>
      <c r="D301" s="1"/>
      <c r="E301" t="s">
        <v>92</v>
      </c>
      <c r="F301" s="3" t="s">
        <v>456</v>
      </c>
      <c r="G301" s="3" t="str">
        <f t="shared" si="4"/>
        <v>58</v>
      </c>
      <c r="I301" t="s">
        <v>459</v>
      </c>
      <c r="J301" t="s">
        <v>457</v>
      </c>
      <c r="K301" t="s">
        <v>458</v>
      </c>
      <c r="L301" s="10">
        <v>8000</v>
      </c>
      <c r="M301" s="2"/>
    </row>
    <row r="302" spans="1:13" x14ac:dyDescent="0.2">
      <c r="A302" t="s">
        <v>921</v>
      </c>
      <c r="B302" s="1">
        <v>43829</v>
      </c>
      <c r="C302" s="1">
        <v>43844</v>
      </c>
      <c r="D302" s="1"/>
      <c r="E302" t="s">
        <v>92</v>
      </c>
      <c r="F302" s="3" t="s">
        <v>456</v>
      </c>
      <c r="G302" s="3" t="str">
        <f t="shared" si="4"/>
        <v>58</v>
      </c>
      <c r="I302" t="s">
        <v>459</v>
      </c>
      <c r="J302" t="s">
        <v>922</v>
      </c>
      <c r="K302" t="s">
        <v>923</v>
      </c>
      <c r="L302" s="10">
        <v>750</v>
      </c>
      <c r="M302" s="2"/>
    </row>
    <row r="303" spans="1:13" x14ac:dyDescent="0.2">
      <c r="A303" t="s">
        <v>527</v>
      </c>
      <c r="B303" s="1">
        <v>43238</v>
      </c>
      <c r="C303" s="1">
        <v>43238</v>
      </c>
      <c r="D303" s="1"/>
      <c r="E303" t="s">
        <v>92</v>
      </c>
      <c r="F303" s="3" t="s">
        <v>190</v>
      </c>
      <c r="G303" s="3" t="str">
        <f t="shared" si="4"/>
        <v>61</v>
      </c>
      <c r="I303" t="s">
        <v>530</v>
      </c>
      <c r="J303" t="s">
        <v>528</v>
      </c>
      <c r="K303" t="s">
        <v>529</v>
      </c>
      <c r="L303" s="10">
        <v>17000</v>
      </c>
      <c r="M303" s="2"/>
    </row>
    <row r="304" spans="1:13" x14ac:dyDescent="0.2">
      <c r="A304" t="s">
        <v>1205</v>
      </c>
      <c r="B304" s="1">
        <v>44277</v>
      </c>
      <c r="C304" s="1">
        <v>44278</v>
      </c>
      <c r="D304" s="1"/>
      <c r="E304" t="s">
        <v>92</v>
      </c>
      <c r="F304" s="3" t="s">
        <v>1206</v>
      </c>
      <c r="G304" s="3" t="str">
        <f t="shared" si="4"/>
        <v>65</v>
      </c>
      <c r="I304" t="s">
        <v>1208</v>
      </c>
      <c r="J304" t="s">
        <v>1207</v>
      </c>
      <c r="K304" t="s">
        <v>701</v>
      </c>
      <c r="L304" s="10">
        <v>150000</v>
      </c>
      <c r="M304" s="2"/>
    </row>
    <row r="305" spans="1:14" x14ac:dyDescent="0.2">
      <c r="A305" t="s">
        <v>856</v>
      </c>
      <c r="B305" s="1">
        <v>43679</v>
      </c>
      <c r="C305" s="1">
        <v>43728</v>
      </c>
      <c r="D305" s="1"/>
      <c r="E305" t="s">
        <v>339</v>
      </c>
      <c r="F305" s="3" t="s">
        <v>66</v>
      </c>
      <c r="G305" s="3" t="str">
        <f t="shared" si="4"/>
        <v>1</v>
      </c>
      <c r="I305" t="s">
        <v>859</v>
      </c>
      <c r="J305" t="s">
        <v>857</v>
      </c>
      <c r="K305" t="s">
        <v>858</v>
      </c>
      <c r="L305" s="10">
        <v>120000</v>
      </c>
      <c r="M305" s="2"/>
    </row>
    <row r="306" spans="1:14" x14ac:dyDescent="0.2">
      <c r="A306" t="s">
        <v>338</v>
      </c>
      <c r="B306" s="1">
        <v>42900</v>
      </c>
      <c r="C306" s="1">
        <v>42900</v>
      </c>
      <c r="D306" s="1"/>
      <c r="E306" t="s">
        <v>339</v>
      </c>
      <c r="F306" s="3" t="s">
        <v>316</v>
      </c>
      <c r="G306" s="3" t="str">
        <f t="shared" si="4"/>
        <v>18</v>
      </c>
      <c r="I306" t="s">
        <v>342</v>
      </c>
      <c r="J306" t="s">
        <v>340</v>
      </c>
      <c r="K306" t="s">
        <v>341</v>
      </c>
      <c r="L306" s="10">
        <v>10900</v>
      </c>
      <c r="M306" s="2"/>
    </row>
    <row r="307" spans="1:14" x14ac:dyDescent="0.2">
      <c r="A307" t="s">
        <v>1148</v>
      </c>
      <c r="B307" s="1">
        <v>44154</v>
      </c>
      <c r="C307" s="1">
        <v>44180</v>
      </c>
      <c r="D307" s="1"/>
      <c r="E307" t="s">
        <v>339</v>
      </c>
      <c r="F307" s="3" t="s">
        <v>61</v>
      </c>
      <c r="G307" s="3" t="str">
        <f t="shared" si="4"/>
        <v>9</v>
      </c>
      <c r="I307" t="s">
        <v>1150</v>
      </c>
      <c r="J307" t="s">
        <v>1149</v>
      </c>
      <c r="K307" t="s">
        <v>78</v>
      </c>
      <c r="L307" s="10">
        <v>28500</v>
      </c>
      <c r="M307" s="2"/>
    </row>
    <row r="308" spans="1:14" x14ac:dyDescent="0.2">
      <c r="A308" t="s">
        <v>1151</v>
      </c>
      <c r="B308" s="1">
        <v>44173</v>
      </c>
      <c r="C308" s="1">
        <v>44180</v>
      </c>
      <c r="D308" s="1"/>
      <c r="E308" t="s">
        <v>1152</v>
      </c>
      <c r="F308" s="3" t="s">
        <v>888</v>
      </c>
      <c r="G308" s="3" t="str">
        <f t="shared" si="4"/>
        <v>10</v>
      </c>
      <c r="I308" t="s">
        <v>1154</v>
      </c>
      <c r="J308" t="s">
        <v>1153</v>
      </c>
      <c r="K308" t="s">
        <v>40</v>
      </c>
      <c r="L308" s="10">
        <v>16400</v>
      </c>
      <c r="M308" s="2"/>
    </row>
    <row r="309" spans="1:14" x14ac:dyDescent="0.2">
      <c r="A309" t="s">
        <v>353</v>
      </c>
      <c r="B309" s="1">
        <v>42909</v>
      </c>
      <c r="C309" s="1">
        <v>42915</v>
      </c>
      <c r="D309" s="1"/>
      <c r="E309" t="s">
        <v>354</v>
      </c>
      <c r="F309" s="3" t="s">
        <v>355</v>
      </c>
      <c r="G309" s="3">
        <v>6</v>
      </c>
      <c r="H309" s="8" t="s">
        <v>1246</v>
      </c>
      <c r="I309" t="s">
        <v>358</v>
      </c>
      <c r="J309" t="s">
        <v>356</v>
      </c>
      <c r="K309" t="s">
        <v>357</v>
      </c>
      <c r="L309" s="10">
        <v>15000</v>
      </c>
      <c r="M309" s="2"/>
    </row>
    <row r="310" spans="1:14" x14ac:dyDescent="0.2">
      <c r="A310" t="s">
        <v>112</v>
      </c>
      <c r="B310" s="1">
        <v>42559</v>
      </c>
      <c r="C310" s="1">
        <v>42576</v>
      </c>
      <c r="D310" s="1"/>
      <c r="E310" t="s">
        <v>113</v>
      </c>
      <c r="F310" s="3" t="s">
        <v>114</v>
      </c>
      <c r="G310" s="3" t="str">
        <f t="shared" si="4"/>
        <v>4</v>
      </c>
      <c r="I310" t="s">
        <v>117</v>
      </c>
      <c r="J310" t="s">
        <v>115</v>
      </c>
      <c r="K310" t="s">
        <v>116</v>
      </c>
      <c r="L310" s="10">
        <v>7500</v>
      </c>
      <c r="M310" s="2"/>
    </row>
    <row r="311" spans="1:14" x14ac:dyDescent="0.2">
      <c r="A311" t="s">
        <v>372</v>
      </c>
      <c r="B311" s="1">
        <v>42937</v>
      </c>
      <c r="C311" s="1">
        <v>42937</v>
      </c>
      <c r="D311" s="1"/>
      <c r="E311" t="s">
        <v>113</v>
      </c>
      <c r="F311" s="3" t="s">
        <v>114</v>
      </c>
      <c r="G311" s="3" t="str">
        <f t="shared" si="4"/>
        <v>4</v>
      </c>
      <c r="I311" t="s">
        <v>117</v>
      </c>
      <c r="J311" t="s">
        <v>115</v>
      </c>
      <c r="K311" t="s">
        <v>373</v>
      </c>
      <c r="L311" s="10">
        <v>15</v>
      </c>
      <c r="M311" s="2"/>
    </row>
    <row r="312" spans="1:14" x14ac:dyDescent="0.2">
      <c r="A312" t="s">
        <v>603</v>
      </c>
      <c r="B312" s="1">
        <v>43329</v>
      </c>
      <c r="C312" s="1">
        <v>43329</v>
      </c>
      <c r="D312" s="1"/>
      <c r="E312" t="s">
        <v>113</v>
      </c>
      <c r="F312" s="3" t="s">
        <v>114</v>
      </c>
      <c r="G312" s="3" t="str">
        <f t="shared" si="4"/>
        <v>4</v>
      </c>
      <c r="I312" t="s">
        <v>117</v>
      </c>
      <c r="J312" t="s">
        <v>115</v>
      </c>
      <c r="K312" t="s">
        <v>604</v>
      </c>
      <c r="L312" s="10">
        <v>15</v>
      </c>
      <c r="M312" s="2"/>
    </row>
    <row r="313" spans="1:14" x14ac:dyDescent="0.2">
      <c r="A313" t="s">
        <v>668</v>
      </c>
      <c r="B313" s="1">
        <v>43376</v>
      </c>
      <c r="C313" s="1">
        <v>43405</v>
      </c>
      <c r="D313" s="1"/>
      <c r="E313" t="s">
        <v>113</v>
      </c>
      <c r="F313" s="3" t="s">
        <v>669</v>
      </c>
      <c r="G313" s="3" t="str">
        <f t="shared" si="4"/>
        <v>5</v>
      </c>
      <c r="I313" t="s">
        <v>672</v>
      </c>
      <c r="J313" t="s">
        <v>670</v>
      </c>
      <c r="K313" t="s">
        <v>671</v>
      </c>
      <c r="L313" s="10">
        <v>1000</v>
      </c>
      <c r="M313" s="2"/>
    </row>
    <row r="314" spans="1:14" x14ac:dyDescent="0.2">
      <c r="A314" t="s">
        <v>1105</v>
      </c>
      <c r="B314" s="1">
        <v>44053</v>
      </c>
      <c r="C314" s="1">
        <v>44125</v>
      </c>
      <c r="D314" s="1"/>
      <c r="E314" t="s">
        <v>113</v>
      </c>
      <c r="F314" s="3" t="s">
        <v>280</v>
      </c>
      <c r="G314" s="3" t="str">
        <f t="shared" si="4"/>
        <v>7</v>
      </c>
      <c r="I314" t="s">
        <v>1108</v>
      </c>
      <c r="J314" t="s">
        <v>1106</v>
      </c>
      <c r="K314" t="s">
        <v>1107</v>
      </c>
      <c r="L314" s="10">
        <v>25000</v>
      </c>
      <c r="M314" s="2"/>
    </row>
    <row r="316" spans="1:14" x14ac:dyDescent="0.2">
      <c r="C316" t="s">
        <v>1234</v>
      </c>
      <c r="K316" s="3" t="s">
        <v>1232</v>
      </c>
      <c r="N316" t="s">
        <v>1233</v>
      </c>
    </row>
    <row r="317" spans="1:14" x14ac:dyDescent="0.2">
      <c r="C317" t="s">
        <v>1236</v>
      </c>
      <c r="N317" s="4">
        <f>14/5.3</f>
        <v>2.6415094339622645</v>
      </c>
    </row>
    <row r="318" spans="1:14" x14ac:dyDescent="0.2">
      <c r="K318" s="3" t="s">
        <v>1235</v>
      </c>
      <c r="N318" s="5">
        <f>SUM(L2:L314)/312</f>
        <v>81219.870032051273</v>
      </c>
    </row>
    <row r="320" spans="1:14" x14ac:dyDescent="0.2">
      <c r="K320" s="3" t="s">
        <v>1237</v>
      </c>
      <c r="N320" s="5">
        <v>6584000</v>
      </c>
    </row>
    <row r="321" spans="11:14" x14ac:dyDescent="0.2">
      <c r="K321" s="3" t="s">
        <v>1238</v>
      </c>
      <c r="N321" s="6">
        <f>N320/16</f>
        <v>411500</v>
      </c>
    </row>
    <row r="322" spans="11:14" x14ac:dyDescent="0.2">
      <c r="K322" s="3"/>
    </row>
    <row r="323" spans="11:14" x14ac:dyDescent="0.2">
      <c r="K323" s="3"/>
    </row>
  </sheetData>
  <sortState xmlns:xlrd2="http://schemas.microsoft.com/office/spreadsheetml/2017/richdata2" ref="A2:N323">
    <sortCondition ref="E2:E323"/>
    <sortCondition ref="F2:F32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0BF9-0DE8-894F-BAF1-346DF1FF2AB0}">
  <dimension ref="A1:D5"/>
  <sheetViews>
    <sheetView workbookViewId="0">
      <selection activeCell="J8" sqref="J8"/>
    </sheetView>
  </sheetViews>
  <sheetFormatPr baseColWidth="10" defaultRowHeight="15" x14ac:dyDescent="0.2"/>
  <cols>
    <col min="2" max="2" width="1.1640625" customWidth="1"/>
    <col min="3" max="3" width="4" customWidth="1"/>
  </cols>
  <sheetData>
    <row r="1" spans="1:4" x14ac:dyDescent="0.2">
      <c r="A1" t="s">
        <v>1241</v>
      </c>
    </row>
    <row r="3" spans="1:4" x14ac:dyDescent="0.2">
      <c r="A3" s="7">
        <v>44306</v>
      </c>
      <c r="C3" t="s">
        <v>1243</v>
      </c>
      <c r="D3" t="s">
        <v>1242</v>
      </c>
    </row>
    <row r="4" spans="1:4" x14ac:dyDescent="0.2">
      <c r="A4" s="7">
        <v>44342</v>
      </c>
      <c r="C4" t="s">
        <v>1243</v>
      </c>
      <c r="D4" t="s">
        <v>1255</v>
      </c>
    </row>
    <row r="5" spans="1:4" x14ac:dyDescent="0.2">
      <c r="A5" s="7">
        <v>44509</v>
      </c>
      <c r="C5" t="s">
        <v>1243</v>
      </c>
      <c r="D5" t="s">
        <v>1244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4"/>
  <sheetViews>
    <sheetView topLeftCell="A291" workbookViewId="0">
      <selection activeCell="M9" sqref="M9"/>
    </sheetView>
  </sheetViews>
  <sheetFormatPr baseColWidth="10" defaultColWidth="8.83203125" defaultRowHeight="15" x14ac:dyDescent="0.2"/>
  <cols>
    <col min="2" max="2" width="12.6640625" customWidth="1"/>
    <col min="3" max="3" width="4.6640625" customWidth="1"/>
    <col min="6" max="6" width="54.1640625" customWidth="1"/>
    <col min="8" max="8" width="10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>
        <v>42395</v>
      </c>
      <c r="C2" t="s">
        <v>10</v>
      </c>
      <c r="D2" t="s">
        <v>11</v>
      </c>
      <c r="E2" t="s">
        <v>12</v>
      </c>
      <c r="F2" t="s">
        <v>13</v>
      </c>
      <c r="G2" s="1">
        <v>42396</v>
      </c>
      <c r="H2" s="2">
        <v>10000</v>
      </c>
      <c r="I2" t="s">
        <v>14</v>
      </c>
    </row>
    <row r="3" spans="1:9" x14ac:dyDescent="0.2">
      <c r="A3" t="s">
        <v>9</v>
      </c>
      <c r="B3" s="1">
        <v>42397</v>
      </c>
      <c r="C3" t="s">
        <v>15</v>
      </c>
      <c r="D3" t="s">
        <v>16</v>
      </c>
      <c r="E3" t="s">
        <v>17</v>
      </c>
      <c r="F3" t="s">
        <v>18</v>
      </c>
      <c r="G3" s="1">
        <v>42397</v>
      </c>
      <c r="H3" s="2">
        <v>15</v>
      </c>
      <c r="I3" t="s">
        <v>19</v>
      </c>
    </row>
    <row r="4" spans="1:9" x14ac:dyDescent="0.2">
      <c r="A4" t="s">
        <v>20</v>
      </c>
      <c r="B4" s="1">
        <v>42410</v>
      </c>
      <c r="C4" t="s">
        <v>21</v>
      </c>
      <c r="D4" t="s">
        <v>22</v>
      </c>
      <c r="E4" t="s">
        <v>23</v>
      </c>
      <c r="F4" t="s">
        <v>24</v>
      </c>
      <c r="G4" s="1">
        <v>42416</v>
      </c>
      <c r="H4" s="2">
        <v>10000</v>
      </c>
      <c r="I4" t="s">
        <v>25</v>
      </c>
    </row>
    <row r="5" spans="1:9" x14ac:dyDescent="0.2">
      <c r="A5" t="s">
        <v>26</v>
      </c>
      <c r="B5" s="1">
        <v>42431</v>
      </c>
      <c r="C5" t="s">
        <v>27</v>
      </c>
      <c r="D5" t="s">
        <v>28</v>
      </c>
      <c r="E5" t="s">
        <v>29</v>
      </c>
      <c r="F5" t="s">
        <v>30</v>
      </c>
      <c r="G5" s="1">
        <v>42436</v>
      </c>
      <c r="H5" s="2">
        <v>12000</v>
      </c>
      <c r="I5" t="s">
        <v>31</v>
      </c>
    </row>
    <row r="6" spans="1:9" x14ac:dyDescent="0.2">
      <c r="A6" t="s">
        <v>32</v>
      </c>
      <c r="B6" s="1">
        <v>42426</v>
      </c>
      <c r="C6" t="s">
        <v>21</v>
      </c>
      <c r="D6" t="s">
        <v>33</v>
      </c>
      <c r="E6" t="s">
        <v>34</v>
      </c>
      <c r="F6" t="s">
        <v>35</v>
      </c>
      <c r="G6" s="1">
        <v>42440</v>
      </c>
      <c r="H6" s="2">
        <v>108000</v>
      </c>
      <c r="I6" t="s">
        <v>36</v>
      </c>
    </row>
    <row r="7" spans="1:9" x14ac:dyDescent="0.2">
      <c r="A7" t="s">
        <v>37</v>
      </c>
      <c r="B7" s="1">
        <v>42440</v>
      </c>
      <c r="C7" t="s">
        <v>10</v>
      </c>
      <c r="D7" t="s">
        <v>38</v>
      </c>
      <c r="E7" t="s">
        <v>39</v>
      </c>
      <c r="F7" t="s">
        <v>40</v>
      </c>
      <c r="G7" s="1">
        <v>42440</v>
      </c>
      <c r="H7" s="2">
        <v>15000</v>
      </c>
      <c r="I7" t="s">
        <v>41</v>
      </c>
    </row>
    <row r="8" spans="1:9" x14ac:dyDescent="0.2">
      <c r="A8" t="s">
        <v>42</v>
      </c>
      <c r="B8" s="1">
        <v>42454</v>
      </c>
      <c r="C8" t="s">
        <v>43</v>
      </c>
      <c r="D8" t="s">
        <v>44</v>
      </c>
      <c r="E8" t="s">
        <v>45</v>
      </c>
      <c r="F8" t="s">
        <v>46</v>
      </c>
      <c r="G8" s="1">
        <v>42458</v>
      </c>
      <c r="H8" s="2">
        <v>15000</v>
      </c>
      <c r="I8" t="s">
        <v>47</v>
      </c>
    </row>
    <row r="9" spans="1:9" x14ac:dyDescent="0.2">
      <c r="A9" t="s">
        <v>48</v>
      </c>
      <c r="B9" s="1">
        <v>42447</v>
      </c>
      <c r="C9" t="s">
        <v>43</v>
      </c>
      <c r="D9" t="s">
        <v>49</v>
      </c>
      <c r="E9" t="s">
        <v>50</v>
      </c>
      <c r="F9" t="s">
        <v>51</v>
      </c>
      <c r="G9" s="1">
        <v>42466</v>
      </c>
      <c r="H9" s="2">
        <v>40000</v>
      </c>
      <c r="I9" t="s">
        <v>52</v>
      </c>
    </row>
    <row r="10" spans="1:9" x14ac:dyDescent="0.2">
      <c r="A10" t="s">
        <v>53</v>
      </c>
      <c r="B10" s="1">
        <v>42471</v>
      </c>
      <c r="C10" t="s">
        <v>54</v>
      </c>
      <c r="D10" t="s">
        <v>55</v>
      </c>
      <c r="E10" t="s">
        <v>56</v>
      </c>
      <c r="F10" t="s">
        <v>57</v>
      </c>
      <c r="G10" s="1">
        <v>42471</v>
      </c>
      <c r="H10" s="2">
        <v>1000</v>
      </c>
      <c r="I10" t="s">
        <v>58</v>
      </c>
    </row>
    <row r="11" spans="1:9" x14ac:dyDescent="0.2">
      <c r="A11" t="s">
        <v>59</v>
      </c>
      <c r="B11" s="1">
        <v>42461</v>
      </c>
      <c r="C11" t="s">
        <v>60</v>
      </c>
      <c r="D11" t="s">
        <v>61</v>
      </c>
      <c r="E11" t="s">
        <v>62</v>
      </c>
      <c r="F11" t="s">
        <v>63</v>
      </c>
      <c r="G11" s="1">
        <v>42471</v>
      </c>
      <c r="H11" s="2">
        <v>62000</v>
      </c>
      <c r="I11" t="s">
        <v>64</v>
      </c>
    </row>
    <row r="12" spans="1:9" x14ac:dyDescent="0.2">
      <c r="A12" t="s">
        <v>65</v>
      </c>
      <c r="B12" s="1">
        <v>42450</v>
      </c>
      <c r="C12" t="s">
        <v>15</v>
      </c>
      <c r="D12" t="s">
        <v>66</v>
      </c>
      <c r="E12" t="s">
        <v>67</v>
      </c>
      <c r="F12" t="s">
        <v>68</v>
      </c>
      <c r="G12" s="1">
        <v>42473</v>
      </c>
      <c r="H12" s="2">
        <v>12000</v>
      </c>
      <c r="I12" t="s">
        <v>69</v>
      </c>
    </row>
    <row r="13" spans="1:9" x14ac:dyDescent="0.2">
      <c r="A13" t="s">
        <v>59</v>
      </c>
      <c r="B13" s="1">
        <v>42481</v>
      </c>
      <c r="C13" t="s">
        <v>10</v>
      </c>
      <c r="D13" t="s">
        <v>70</v>
      </c>
      <c r="E13" t="s">
        <v>71</v>
      </c>
      <c r="F13" t="s">
        <v>72</v>
      </c>
      <c r="G13" s="1">
        <v>42481</v>
      </c>
      <c r="H13" s="2">
        <v>15</v>
      </c>
      <c r="I13" t="s">
        <v>73</v>
      </c>
    </row>
    <row r="14" spans="1:9" x14ac:dyDescent="0.2">
      <c r="A14" t="s">
        <v>74</v>
      </c>
      <c r="B14" s="1">
        <v>42487</v>
      </c>
      <c r="C14" t="s">
        <v>75</v>
      </c>
      <c r="D14" t="s">
        <v>76</v>
      </c>
      <c r="E14" t="s">
        <v>77</v>
      </c>
      <c r="F14" t="s">
        <v>78</v>
      </c>
      <c r="G14" s="1">
        <v>42488</v>
      </c>
      <c r="H14" s="2">
        <v>20246</v>
      </c>
      <c r="I14" t="s">
        <v>79</v>
      </c>
    </row>
    <row r="15" spans="1:9" x14ac:dyDescent="0.2">
      <c r="A15" t="s">
        <v>80</v>
      </c>
      <c r="B15" s="1">
        <v>42467</v>
      </c>
      <c r="C15" t="s">
        <v>15</v>
      </c>
      <c r="D15" t="s">
        <v>81</v>
      </c>
      <c r="E15" t="s">
        <v>82</v>
      </c>
      <c r="F15" t="s">
        <v>83</v>
      </c>
      <c r="G15" s="1">
        <v>42489</v>
      </c>
      <c r="H15" s="2">
        <v>6000</v>
      </c>
      <c r="I15" t="s">
        <v>84</v>
      </c>
    </row>
    <row r="16" spans="1:9" x14ac:dyDescent="0.2">
      <c r="A16" t="s">
        <v>85</v>
      </c>
      <c r="B16" s="1">
        <v>42513</v>
      </c>
      <c r="C16" t="s">
        <v>86</v>
      </c>
      <c r="D16" t="s">
        <v>87</v>
      </c>
      <c r="E16" t="s">
        <v>88</v>
      </c>
      <c r="F16" t="s">
        <v>89</v>
      </c>
      <c r="G16" s="1">
        <v>42514</v>
      </c>
      <c r="H16" s="2">
        <v>1000</v>
      </c>
      <c r="I16" t="s">
        <v>90</v>
      </c>
    </row>
    <row r="17" spans="1:9" x14ac:dyDescent="0.2">
      <c r="A17" t="s">
        <v>91</v>
      </c>
      <c r="B17" s="1">
        <v>42510</v>
      </c>
      <c r="C17" t="s">
        <v>92</v>
      </c>
      <c r="D17" t="s">
        <v>93</v>
      </c>
      <c r="E17" t="s">
        <v>94</v>
      </c>
      <c r="F17" t="s">
        <v>95</v>
      </c>
      <c r="G17" s="1">
        <v>42516</v>
      </c>
      <c r="H17" s="2">
        <v>1000</v>
      </c>
      <c r="I17" t="s">
        <v>96</v>
      </c>
    </row>
    <row r="18" spans="1:9" x14ac:dyDescent="0.2">
      <c r="A18" t="s">
        <v>97</v>
      </c>
      <c r="B18" s="1">
        <v>42529</v>
      </c>
      <c r="C18" t="s">
        <v>27</v>
      </c>
      <c r="D18" t="s">
        <v>98</v>
      </c>
      <c r="E18" t="s">
        <v>99</v>
      </c>
      <c r="F18" t="s">
        <v>100</v>
      </c>
      <c r="G18" s="1">
        <v>42541</v>
      </c>
      <c r="H18" s="2">
        <v>10000</v>
      </c>
      <c r="I18" t="s">
        <v>101</v>
      </c>
    </row>
    <row r="19" spans="1:9" x14ac:dyDescent="0.2">
      <c r="A19" t="s">
        <v>102</v>
      </c>
      <c r="B19" s="1">
        <v>42534</v>
      </c>
      <c r="C19" t="s">
        <v>92</v>
      </c>
      <c r="D19" t="s">
        <v>103</v>
      </c>
      <c r="E19" t="s">
        <v>104</v>
      </c>
      <c r="F19" t="s">
        <v>105</v>
      </c>
      <c r="G19" s="1">
        <v>42541</v>
      </c>
      <c r="H19" s="2">
        <v>98000</v>
      </c>
      <c r="I19" t="s">
        <v>106</v>
      </c>
    </row>
    <row r="20" spans="1:9" x14ac:dyDescent="0.2">
      <c r="A20" t="s">
        <v>107</v>
      </c>
      <c r="B20" s="1">
        <v>42538</v>
      </c>
      <c r="C20" t="s">
        <v>43</v>
      </c>
      <c r="D20" t="s">
        <v>108</v>
      </c>
      <c r="E20" t="s">
        <v>109</v>
      </c>
      <c r="F20" t="s">
        <v>110</v>
      </c>
      <c r="G20" s="1">
        <v>42563</v>
      </c>
      <c r="H20" s="2">
        <v>5000</v>
      </c>
      <c r="I20" t="s">
        <v>111</v>
      </c>
    </row>
    <row r="21" spans="1:9" x14ac:dyDescent="0.2">
      <c r="A21" t="s">
        <v>112</v>
      </c>
      <c r="B21" s="1">
        <v>42559</v>
      </c>
      <c r="C21" t="s">
        <v>113</v>
      </c>
      <c r="D21" t="s">
        <v>114</v>
      </c>
      <c r="E21" t="s">
        <v>115</v>
      </c>
      <c r="F21" t="s">
        <v>116</v>
      </c>
      <c r="G21" s="1">
        <v>42576</v>
      </c>
      <c r="H21" s="2">
        <v>7500</v>
      </c>
      <c r="I21" t="s">
        <v>117</v>
      </c>
    </row>
    <row r="22" spans="1:9" x14ac:dyDescent="0.2">
      <c r="A22" t="s">
        <v>118</v>
      </c>
      <c r="B22" s="1">
        <v>42580</v>
      </c>
      <c r="C22" t="s">
        <v>75</v>
      </c>
      <c r="D22" t="s">
        <v>119</v>
      </c>
      <c r="E22" t="s">
        <v>120</v>
      </c>
      <c r="F22" t="s">
        <v>121</v>
      </c>
      <c r="G22" s="1">
        <v>42580</v>
      </c>
      <c r="H22" s="2">
        <v>6000</v>
      </c>
      <c r="I22" t="s">
        <v>122</v>
      </c>
    </row>
    <row r="23" spans="1:9" x14ac:dyDescent="0.2">
      <c r="A23" t="s">
        <v>123</v>
      </c>
      <c r="B23" s="1">
        <v>42592</v>
      </c>
      <c r="C23" t="s">
        <v>86</v>
      </c>
      <c r="D23" t="s">
        <v>66</v>
      </c>
      <c r="E23" t="s">
        <v>124</v>
      </c>
      <c r="F23" t="s">
        <v>125</v>
      </c>
      <c r="G23" s="1">
        <v>42592</v>
      </c>
      <c r="H23" s="2">
        <v>21000</v>
      </c>
      <c r="I23" t="s">
        <v>126</v>
      </c>
    </row>
    <row r="24" spans="1:9" x14ac:dyDescent="0.2">
      <c r="A24" t="s">
        <v>127</v>
      </c>
      <c r="B24" s="1">
        <v>42594</v>
      </c>
      <c r="C24" t="s">
        <v>54</v>
      </c>
      <c r="D24" t="s">
        <v>128</v>
      </c>
      <c r="E24" t="s">
        <v>56</v>
      </c>
      <c r="F24" t="s">
        <v>129</v>
      </c>
      <c r="G24" s="1">
        <v>42594</v>
      </c>
      <c r="H24" s="2">
        <v>6000</v>
      </c>
      <c r="I24" t="s">
        <v>130</v>
      </c>
    </row>
    <row r="25" spans="1:9" x14ac:dyDescent="0.2">
      <c r="A25" t="s">
        <v>131</v>
      </c>
      <c r="B25" s="1">
        <v>42562</v>
      </c>
      <c r="C25" t="s">
        <v>75</v>
      </c>
      <c r="D25" t="s">
        <v>49</v>
      </c>
      <c r="E25" t="s">
        <v>132</v>
      </c>
      <c r="F25" t="s">
        <v>133</v>
      </c>
      <c r="G25" s="1">
        <v>42605</v>
      </c>
      <c r="H25" s="2">
        <v>94420</v>
      </c>
      <c r="I25" t="s">
        <v>134</v>
      </c>
    </row>
    <row r="26" spans="1:9" x14ac:dyDescent="0.2">
      <c r="A26" t="s">
        <v>135</v>
      </c>
      <c r="B26" s="1">
        <v>42613</v>
      </c>
      <c r="C26" t="s">
        <v>54</v>
      </c>
      <c r="D26" t="s">
        <v>136</v>
      </c>
      <c r="E26" t="s">
        <v>137</v>
      </c>
      <c r="F26" t="s">
        <v>138</v>
      </c>
      <c r="G26" s="1">
        <v>42622</v>
      </c>
      <c r="H26" s="2">
        <v>11000</v>
      </c>
      <c r="I26" t="s">
        <v>139</v>
      </c>
    </row>
    <row r="27" spans="1:9" x14ac:dyDescent="0.2">
      <c r="A27" t="s">
        <v>140</v>
      </c>
      <c r="B27" s="1">
        <v>42615</v>
      </c>
      <c r="C27" t="s">
        <v>60</v>
      </c>
      <c r="D27" t="s">
        <v>141</v>
      </c>
      <c r="E27" t="s">
        <v>142</v>
      </c>
      <c r="F27" t="s">
        <v>143</v>
      </c>
      <c r="G27" s="1">
        <v>42622</v>
      </c>
      <c r="H27" s="2">
        <v>10000</v>
      </c>
      <c r="I27" t="s">
        <v>144</v>
      </c>
    </row>
    <row r="28" spans="1:9" x14ac:dyDescent="0.2">
      <c r="A28" t="s">
        <v>145</v>
      </c>
      <c r="B28" s="1">
        <v>42620</v>
      </c>
      <c r="C28" t="s">
        <v>10</v>
      </c>
      <c r="D28" t="s">
        <v>146</v>
      </c>
      <c r="E28" t="s">
        <v>147</v>
      </c>
      <c r="F28" t="s">
        <v>148</v>
      </c>
      <c r="G28" s="1">
        <v>42627</v>
      </c>
      <c r="H28" s="2">
        <v>75000</v>
      </c>
      <c r="I28" t="s">
        <v>149</v>
      </c>
    </row>
    <row r="29" spans="1:9" x14ac:dyDescent="0.2">
      <c r="A29" t="s">
        <v>150</v>
      </c>
      <c r="B29" s="1">
        <v>42634</v>
      </c>
      <c r="C29" t="s">
        <v>21</v>
      </c>
      <c r="D29" t="s">
        <v>151</v>
      </c>
      <c r="E29" t="s">
        <v>152</v>
      </c>
      <c r="F29" t="s">
        <v>153</v>
      </c>
      <c r="G29" s="1">
        <v>42639</v>
      </c>
      <c r="H29" s="2">
        <v>2300</v>
      </c>
      <c r="I29" t="s">
        <v>154</v>
      </c>
    </row>
    <row r="30" spans="1:9" x14ac:dyDescent="0.2">
      <c r="A30" t="s">
        <v>155</v>
      </c>
      <c r="B30" s="1">
        <v>42640</v>
      </c>
      <c r="C30" t="s">
        <v>75</v>
      </c>
      <c r="D30" t="s">
        <v>70</v>
      </c>
      <c r="E30" t="s">
        <v>156</v>
      </c>
      <c r="F30" t="s">
        <v>157</v>
      </c>
      <c r="G30" s="1">
        <v>42641</v>
      </c>
      <c r="H30" s="2">
        <v>50000</v>
      </c>
      <c r="I30" t="s">
        <v>158</v>
      </c>
    </row>
    <row r="31" spans="1:9" x14ac:dyDescent="0.2">
      <c r="A31" t="s">
        <v>159</v>
      </c>
      <c r="B31" s="1">
        <v>42641</v>
      </c>
      <c r="C31" t="s">
        <v>75</v>
      </c>
      <c r="D31" t="s">
        <v>136</v>
      </c>
      <c r="E31" t="s">
        <v>160</v>
      </c>
      <c r="F31" t="s">
        <v>161</v>
      </c>
      <c r="G31" s="1">
        <v>42641</v>
      </c>
      <c r="H31" s="2">
        <v>6000</v>
      </c>
      <c r="I31" t="s">
        <v>162</v>
      </c>
    </row>
    <row r="32" spans="1:9" x14ac:dyDescent="0.2">
      <c r="A32" t="s">
        <v>163</v>
      </c>
      <c r="B32" s="1">
        <v>42643</v>
      </c>
      <c r="C32" t="s">
        <v>15</v>
      </c>
      <c r="D32" t="s">
        <v>164</v>
      </c>
      <c r="E32" t="s">
        <v>165</v>
      </c>
      <c r="F32" t="s">
        <v>166</v>
      </c>
      <c r="G32" s="1">
        <v>42643</v>
      </c>
      <c r="H32" s="2">
        <v>6000</v>
      </c>
      <c r="I32" t="s">
        <v>167</v>
      </c>
    </row>
    <row r="33" spans="1:9" x14ac:dyDescent="0.2">
      <c r="A33" t="s">
        <v>168</v>
      </c>
      <c r="B33" s="1">
        <v>42607</v>
      </c>
      <c r="C33" t="s">
        <v>43</v>
      </c>
      <c r="D33" t="s">
        <v>169</v>
      </c>
      <c r="E33" t="s">
        <v>170</v>
      </c>
      <c r="F33" t="s">
        <v>171</v>
      </c>
      <c r="G33" s="1">
        <v>42648</v>
      </c>
      <c r="H33" s="2">
        <v>10000</v>
      </c>
      <c r="I33" t="s">
        <v>172</v>
      </c>
    </row>
    <row r="34" spans="1:9" x14ac:dyDescent="0.2">
      <c r="A34" t="s">
        <v>173</v>
      </c>
      <c r="B34" s="1">
        <v>42641</v>
      </c>
      <c r="C34" t="s">
        <v>75</v>
      </c>
      <c r="D34" t="s">
        <v>174</v>
      </c>
      <c r="E34" t="s">
        <v>175</v>
      </c>
      <c r="F34" t="s">
        <v>176</v>
      </c>
      <c r="G34" s="1">
        <v>42653</v>
      </c>
      <c r="H34" s="2">
        <v>750000</v>
      </c>
      <c r="I34" t="s">
        <v>177</v>
      </c>
    </row>
    <row r="35" spans="1:9" x14ac:dyDescent="0.2">
      <c r="A35" t="s">
        <v>178</v>
      </c>
      <c r="B35" s="1">
        <v>42565</v>
      </c>
      <c r="C35" t="s">
        <v>60</v>
      </c>
      <c r="D35" t="s">
        <v>179</v>
      </c>
      <c r="E35" t="s">
        <v>180</v>
      </c>
      <c r="F35" t="s">
        <v>181</v>
      </c>
      <c r="G35" s="1">
        <v>42654</v>
      </c>
      <c r="H35" s="2">
        <v>1000</v>
      </c>
      <c r="I35" t="s">
        <v>182</v>
      </c>
    </row>
    <row r="36" spans="1:9" x14ac:dyDescent="0.2">
      <c r="A36" t="s">
        <v>183</v>
      </c>
      <c r="B36" s="1">
        <v>42660</v>
      </c>
      <c r="C36" t="s">
        <v>92</v>
      </c>
      <c r="D36" t="s">
        <v>184</v>
      </c>
      <c r="E36" t="s">
        <v>185</v>
      </c>
      <c r="F36" t="s">
        <v>186</v>
      </c>
      <c r="G36" s="1">
        <v>42661</v>
      </c>
      <c r="H36" s="2">
        <v>15300</v>
      </c>
      <c r="I36" t="s">
        <v>187</v>
      </c>
    </row>
    <row r="37" spans="1:9" x14ac:dyDescent="0.2">
      <c r="A37" t="s">
        <v>188</v>
      </c>
      <c r="B37" s="1">
        <v>42646</v>
      </c>
      <c r="C37" t="s">
        <v>189</v>
      </c>
      <c r="D37" t="s">
        <v>190</v>
      </c>
      <c r="E37" t="s">
        <v>191</v>
      </c>
      <c r="F37" t="s">
        <v>192</v>
      </c>
      <c r="G37" s="1">
        <v>42669</v>
      </c>
      <c r="H37" s="2">
        <v>1000</v>
      </c>
      <c r="I37" t="s">
        <v>193</v>
      </c>
    </row>
    <row r="38" spans="1:9" x14ac:dyDescent="0.2">
      <c r="A38" t="s">
        <v>194</v>
      </c>
      <c r="C38" t="s">
        <v>92</v>
      </c>
      <c r="D38" t="s">
        <v>195</v>
      </c>
      <c r="E38" t="s">
        <v>196</v>
      </c>
      <c r="F38" t="s">
        <v>197</v>
      </c>
      <c r="G38" s="1">
        <v>42670</v>
      </c>
      <c r="H38" s="2">
        <v>100000</v>
      </c>
      <c r="I38" t="s">
        <v>198</v>
      </c>
    </row>
    <row r="39" spans="1:9" x14ac:dyDescent="0.2">
      <c r="A39" t="s">
        <v>199</v>
      </c>
      <c r="B39" s="1">
        <v>42669</v>
      </c>
      <c r="C39" t="s">
        <v>189</v>
      </c>
      <c r="D39" t="s">
        <v>200</v>
      </c>
      <c r="E39" t="s">
        <v>201</v>
      </c>
      <c r="F39" t="s">
        <v>202</v>
      </c>
      <c r="G39" s="1">
        <v>42670</v>
      </c>
      <c r="H39" s="2">
        <v>25000</v>
      </c>
      <c r="I39" t="s">
        <v>203</v>
      </c>
    </row>
    <row r="40" spans="1:9" x14ac:dyDescent="0.2">
      <c r="A40" t="s">
        <v>204</v>
      </c>
      <c r="B40" s="1">
        <v>42669</v>
      </c>
      <c r="C40" t="s">
        <v>21</v>
      </c>
      <c r="D40" t="s">
        <v>16</v>
      </c>
      <c r="E40" t="s">
        <v>205</v>
      </c>
      <c r="F40" t="s">
        <v>206</v>
      </c>
      <c r="G40" s="1">
        <v>42670</v>
      </c>
      <c r="H40" s="2">
        <v>6000</v>
      </c>
      <c r="I40" t="s">
        <v>207</v>
      </c>
    </row>
    <row r="41" spans="1:9" x14ac:dyDescent="0.2">
      <c r="A41" t="s">
        <v>208</v>
      </c>
      <c r="B41" s="1">
        <v>42669</v>
      </c>
      <c r="C41" t="s">
        <v>10</v>
      </c>
      <c r="D41" t="s">
        <v>209</v>
      </c>
      <c r="E41" t="s">
        <v>205</v>
      </c>
      <c r="F41" t="s">
        <v>210</v>
      </c>
      <c r="G41" s="1">
        <v>42670</v>
      </c>
      <c r="H41" s="2">
        <v>2300</v>
      </c>
      <c r="I41" t="s">
        <v>211</v>
      </c>
    </row>
    <row r="42" spans="1:9" x14ac:dyDescent="0.2">
      <c r="A42" t="s">
        <v>212</v>
      </c>
      <c r="B42" s="1">
        <v>42670</v>
      </c>
      <c r="C42" t="s">
        <v>92</v>
      </c>
      <c r="D42" t="s">
        <v>195</v>
      </c>
      <c r="E42" t="s">
        <v>196</v>
      </c>
      <c r="F42" t="s">
        <v>213</v>
      </c>
      <c r="G42" s="1">
        <v>42670</v>
      </c>
      <c r="H42" s="2">
        <v>150000</v>
      </c>
      <c r="I42" t="s">
        <v>198</v>
      </c>
    </row>
    <row r="43" spans="1:9" x14ac:dyDescent="0.2">
      <c r="A43" t="s">
        <v>214</v>
      </c>
      <c r="B43" s="1">
        <v>42667</v>
      </c>
      <c r="C43" t="s">
        <v>10</v>
      </c>
      <c r="D43" t="s">
        <v>215</v>
      </c>
      <c r="E43" t="s">
        <v>216</v>
      </c>
      <c r="F43" t="s">
        <v>78</v>
      </c>
      <c r="G43" s="1">
        <v>42670</v>
      </c>
      <c r="H43" s="2">
        <v>24850</v>
      </c>
      <c r="I43" t="s">
        <v>217</v>
      </c>
    </row>
    <row r="44" spans="1:9" x14ac:dyDescent="0.2">
      <c r="A44" t="s">
        <v>218</v>
      </c>
      <c r="B44" s="1">
        <v>42683</v>
      </c>
      <c r="C44" t="s">
        <v>92</v>
      </c>
      <c r="D44" t="s">
        <v>219</v>
      </c>
      <c r="E44" t="s">
        <v>220</v>
      </c>
      <c r="F44" t="s">
        <v>221</v>
      </c>
      <c r="G44" s="1">
        <v>42683</v>
      </c>
      <c r="H44" s="2">
        <v>15</v>
      </c>
      <c r="I44" t="s">
        <v>222</v>
      </c>
    </row>
    <row r="45" spans="1:9" x14ac:dyDescent="0.2">
      <c r="A45" t="s">
        <v>223</v>
      </c>
      <c r="B45" s="1">
        <v>42688</v>
      </c>
      <c r="C45" t="s">
        <v>224</v>
      </c>
      <c r="D45" t="s">
        <v>225</v>
      </c>
      <c r="E45" t="s">
        <v>226</v>
      </c>
      <c r="F45" t="s">
        <v>227</v>
      </c>
      <c r="G45" s="1">
        <v>42690</v>
      </c>
      <c r="H45" s="2">
        <v>25000</v>
      </c>
      <c r="I45" t="s">
        <v>228</v>
      </c>
    </row>
    <row r="46" spans="1:9" x14ac:dyDescent="0.2">
      <c r="A46" t="s">
        <v>218</v>
      </c>
      <c r="B46" s="1">
        <v>42681</v>
      </c>
      <c r="C46" t="s">
        <v>75</v>
      </c>
      <c r="D46" t="s">
        <v>229</v>
      </c>
      <c r="E46" t="s">
        <v>230</v>
      </c>
      <c r="F46" t="s">
        <v>231</v>
      </c>
      <c r="G46" s="1">
        <v>42704</v>
      </c>
      <c r="H46" s="2">
        <v>70000</v>
      </c>
      <c r="I46" t="s">
        <v>232</v>
      </c>
    </row>
    <row r="47" spans="1:9" x14ac:dyDescent="0.2">
      <c r="A47" t="s">
        <v>233</v>
      </c>
      <c r="B47" s="1">
        <v>42704</v>
      </c>
      <c r="C47" t="s">
        <v>54</v>
      </c>
      <c r="D47" t="s">
        <v>33</v>
      </c>
      <c r="E47" t="s">
        <v>234</v>
      </c>
      <c r="F47" t="s">
        <v>235</v>
      </c>
      <c r="G47" s="1">
        <v>42704</v>
      </c>
      <c r="H47" s="2">
        <v>15</v>
      </c>
      <c r="I47" t="s">
        <v>236</v>
      </c>
    </row>
    <row r="48" spans="1:9" x14ac:dyDescent="0.2">
      <c r="A48" t="s">
        <v>237</v>
      </c>
      <c r="B48" s="1">
        <v>42705</v>
      </c>
      <c r="C48" t="s">
        <v>21</v>
      </c>
      <c r="D48" t="s">
        <v>238</v>
      </c>
      <c r="E48" t="s">
        <v>239</v>
      </c>
      <c r="F48" t="s">
        <v>240</v>
      </c>
      <c r="G48" s="1">
        <v>42705</v>
      </c>
      <c r="H48" s="2">
        <v>15</v>
      </c>
      <c r="I48" t="s">
        <v>241</v>
      </c>
    </row>
    <row r="49" spans="1:9" x14ac:dyDescent="0.2">
      <c r="A49" t="s">
        <v>242</v>
      </c>
      <c r="B49" s="1">
        <v>42706</v>
      </c>
      <c r="C49" t="s">
        <v>54</v>
      </c>
      <c r="D49" t="s">
        <v>243</v>
      </c>
      <c r="E49" t="s">
        <v>244</v>
      </c>
      <c r="F49" t="s">
        <v>245</v>
      </c>
      <c r="G49" s="1">
        <v>42711</v>
      </c>
      <c r="H49" s="2">
        <v>40000</v>
      </c>
      <c r="I49" t="s">
        <v>246</v>
      </c>
    </row>
    <row r="50" spans="1:9" x14ac:dyDescent="0.2">
      <c r="A50" t="s">
        <v>247</v>
      </c>
      <c r="B50" s="1">
        <v>42646</v>
      </c>
      <c r="C50" t="s">
        <v>21</v>
      </c>
      <c r="D50" t="s">
        <v>33</v>
      </c>
      <c r="E50" t="s">
        <v>248</v>
      </c>
      <c r="F50" t="s">
        <v>249</v>
      </c>
      <c r="G50" s="1">
        <v>42713</v>
      </c>
      <c r="H50" s="2">
        <v>38000</v>
      </c>
      <c r="I50" t="s">
        <v>36</v>
      </c>
    </row>
    <row r="51" spans="1:9" x14ac:dyDescent="0.2">
      <c r="A51" t="s">
        <v>250</v>
      </c>
      <c r="B51" s="1">
        <v>42734</v>
      </c>
      <c r="C51" t="s">
        <v>15</v>
      </c>
      <c r="D51" t="s">
        <v>251</v>
      </c>
      <c r="E51" t="s">
        <v>252</v>
      </c>
      <c r="F51" t="s">
        <v>253</v>
      </c>
      <c r="G51" s="1">
        <v>42746</v>
      </c>
      <c r="H51" s="2">
        <v>31350</v>
      </c>
      <c r="I51" t="s">
        <v>254</v>
      </c>
    </row>
    <row r="52" spans="1:9" x14ac:dyDescent="0.2">
      <c r="A52" t="s">
        <v>255</v>
      </c>
      <c r="B52" s="1">
        <v>42705</v>
      </c>
      <c r="C52" t="s">
        <v>43</v>
      </c>
      <c r="D52" t="s">
        <v>256</v>
      </c>
      <c r="E52" t="s">
        <v>257</v>
      </c>
      <c r="F52" t="s">
        <v>258</v>
      </c>
      <c r="G52" s="1">
        <v>42747</v>
      </c>
      <c r="H52" s="2">
        <v>17400</v>
      </c>
      <c r="I52" t="s">
        <v>259</v>
      </c>
    </row>
    <row r="53" spans="1:9" x14ac:dyDescent="0.2">
      <c r="A53" t="s">
        <v>260</v>
      </c>
      <c r="B53" s="1">
        <v>42797</v>
      </c>
      <c r="C53" t="s">
        <v>21</v>
      </c>
      <c r="D53" t="s">
        <v>261</v>
      </c>
      <c r="E53" t="s">
        <v>262</v>
      </c>
      <c r="F53" t="s">
        <v>263</v>
      </c>
      <c r="G53" s="1">
        <v>42797</v>
      </c>
      <c r="H53" s="2">
        <v>0</v>
      </c>
      <c r="I53" t="s">
        <v>264</v>
      </c>
    </row>
    <row r="54" spans="1:9" x14ac:dyDescent="0.2">
      <c r="A54" t="s">
        <v>265</v>
      </c>
      <c r="B54" s="1">
        <v>42790</v>
      </c>
      <c r="C54" t="s">
        <v>92</v>
      </c>
      <c r="D54" t="s">
        <v>266</v>
      </c>
      <c r="E54" t="s">
        <v>267</v>
      </c>
      <c r="F54" t="s">
        <v>268</v>
      </c>
      <c r="G54" s="1">
        <v>42807</v>
      </c>
      <c r="H54" s="2">
        <v>70000</v>
      </c>
      <c r="I54" t="s">
        <v>269</v>
      </c>
    </row>
    <row r="55" spans="1:9" x14ac:dyDescent="0.2">
      <c r="A55" t="s">
        <v>270</v>
      </c>
      <c r="B55" s="1">
        <v>42803</v>
      </c>
      <c r="C55" t="s">
        <v>21</v>
      </c>
      <c r="D55" t="s">
        <v>271</v>
      </c>
      <c r="E55" t="s">
        <v>272</v>
      </c>
      <c r="F55" t="s">
        <v>273</v>
      </c>
      <c r="G55" s="1">
        <v>42810</v>
      </c>
      <c r="H55" s="2">
        <v>41000</v>
      </c>
      <c r="I55" t="s">
        <v>274</v>
      </c>
    </row>
    <row r="56" spans="1:9" x14ac:dyDescent="0.2">
      <c r="A56" t="s">
        <v>275</v>
      </c>
      <c r="B56" s="1">
        <v>42821</v>
      </c>
      <c r="C56" t="s">
        <v>43</v>
      </c>
      <c r="D56" t="s">
        <v>276</v>
      </c>
      <c r="E56" t="s">
        <v>277</v>
      </c>
      <c r="F56" t="s">
        <v>40</v>
      </c>
      <c r="G56" s="1">
        <v>42821</v>
      </c>
      <c r="H56" s="2">
        <v>43120</v>
      </c>
      <c r="I56" t="s">
        <v>278</v>
      </c>
    </row>
    <row r="57" spans="1:9" x14ac:dyDescent="0.2">
      <c r="A57" t="s">
        <v>279</v>
      </c>
      <c r="B57" s="1">
        <v>42809</v>
      </c>
      <c r="C57" t="s">
        <v>224</v>
      </c>
      <c r="D57" t="s">
        <v>280</v>
      </c>
      <c r="E57" t="s">
        <v>281</v>
      </c>
      <c r="F57" t="s">
        <v>282</v>
      </c>
      <c r="G57" s="1">
        <v>42835</v>
      </c>
      <c r="H57" s="2">
        <v>22440</v>
      </c>
      <c r="I57" t="s">
        <v>283</v>
      </c>
    </row>
    <row r="58" spans="1:9" x14ac:dyDescent="0.2">
      <c r="A58" t="s">
        <v>284</v>
      </c>
      <c r="B58" s="1">
        <v>42846</v>
      </c>
      <c r="C58" t="s">
        <v>75</v>
      </c>
      <c r="D58" t="s">
        <v>49</v>
      </c>
      <c r="E58" t="s">
        <v>285</v>
      </c>
      <c r="F58" t="s">
        <v>286</v>
      </c>
      <c r="G58" s="1">
        <v>42846</v>
      </c>
      <c r="H58" s="2">
        <v>500</v>
      </c>
      <c r="I58" t="s">
        <v>134</v>
      </c>
    </row>
    <row r="59" spans="1:9" x14ac:dyDescent="0.2">
      <c r="A59" t="s">
        <v>287</v>
      </c>
      <c r="B59" s="1">
        <v>42853</v>
      </c>
      <c r="C59" t="s">
        <v>75</v>
      </c>
      <c r="D59" t="s">
        <v>288</v>
      </c>
      <c r="E59" t="s">
        <v>289</v>
      </c>
      <c r="F59" t="s">
        <v>290</v>
      </c>
      <c r="G59" s="1">
        <v>42860</v>
      </c>
      <c r="H59" s="2">
        <v>1000</v>
      </c>
      <c r="I59" t="s">
        <v>291</v>
      </c>
    </row>
    <row r="60" spans="1:9" x14ac:dyDescent="0.2">
      <c r="A60" t="s">
        <v>292</v>
      </c>
      <c r="B60" s="1">
        <v>42881</v>
      </c>
      <c r="C60" t="s">
        <v>43</v>
      </c>
      <c r="D60" t="s">
        <v>243</v>
      </c>
      <c r="E60" t="s">
        <v>293</v>
      </c>
      <c r="F60" t="s">
        <v>294</v>
      </c>
      <c r="G60" s="1">
        <v>42863</v>
      </c>
      <c r="H60" s="2">
        <v>8000</v>
      </c>
      <c r="I60" t="s">
        <v>295</v>
      </c>
    </row>
    <row r="61" spans="1:9" x14ac:dyDescent="0.2">
      <c r="A61" t="s">
        <v>296</v>
      </c>
      <c r="B61" s="1">
        <v>42860</v>
      </c>
      <c r="C61" t="s">
        <v>43</v>
      </c>
      <c r="D61" t="s">
        <v>297</v>
      </c>
      <c r="E61" t="s">
        <v>298</v>
      </c>
      <c r="F61" t="s">
        <v>299</v>
      </c>
      <c r="G61" s="1">
        <v>42863</v>
      </c>
      <c r="H61" s="2">
        <v>6000</v>
      </c>
      <c r="I61" t="s">
        <v>300</v>
      </c>
    </row>
    <row r="62" spans="1:9" x14ac:dyDescent="0.2">
      <c r="A62" t="s">
        <v>301</v>
      </c>
      <c r="B62" s="1">
        <v>42739</v>
      </c>
      <c r="C62" t="s">
        <v>43</v>
      </c>
      <c r="D62" t="s">
        <v>280</v>
      </c>
      <c r="E62" t="s">
        <v>302</v>
      </c>
      <c r="F62" t="s">
        <v>303</v>
      </c>
      <c r="G62" s="1">
        <v>42865</v>
      </c>
      <c r="H62" s="2">
        <v>9000</v>
      </c>
      <c r="I62" t="s">
        <v>304</v>
      </c>
    </row>
    <row r="63" spans="1:9" x14ac:dyDescent="0.2">
      <c r="A63" t="s">
        <v>305</v>
      </c>
      <c r="B63" s="1">
        <v>42866</v>
      </c>
      <c r="C63" t="s">
        <v>21</v>
      </c>
      <c r="D63" t="s">
        <v>261</v>
      </c>
      <c r="E63" t="s">
        <v>262</v>
      </c>
      <c r="F63" t="s">
        <v>306</v>
      </c>
      <c r="G63" s="1">
        <v>42866</v>
      </c>
      <c r="H63" s="2">
        <v>250000</v>
      </c>
      <c r="I63" t="s">
        <v>264</v>
      </c>
    </row>
    <row r="64" spans="1:9" x14ac:dyDescent="0.2">
      <c r="A64" t="s">
        <v>307</v>
      </c>
      <c r="B64" s="1">
        <v>42839</v>
      </c>
      <c r="C64" t="s">
        <v>15</v>
      </c>
      <c r="D64" t="s">
        <v>164</v>
      </c>
      <c r="E64" t="s">
        <v>308</v>
      </c>
      <c r="F64" t="s">
        <v>309</v>
      </c>
      <c r="G64" s="1">
        <v>42870</v>
      </c>
      <c r="H64" s="2">
        <v>550000</v>
      </c>
      <c r="I64" t="s">
        <v>167</v>
      </c>
    </row>
    <row r="65" spans="1:9" x14ac:dyDescent="0.2">
      <c r="A65" t="s">
        <v>310</v>
      </c>
      <c r="B65" s="1">
        <v>42871</v>
      </c>
      <c r="C65" t="s">
        <v>75</v>
      </c>
      <c r="D65" t="s">
        <v>311</v>
      </c>
      <c r="E65" t="s">
        <v>312</v>
      </c>
      <c r="F65" t="s">
        <v>313</v>
      </c>
      <c r="G65" s="1">
        <v>42871</v>
      </c>
      <c r="H65" s="2">
        <v>2000</v>
      </c>
      <c r="I65" t="s">
        <v>314</v>
      </c>
    </row>
    <row r="66" spans="1:9" x14ac:dyDescent="0.2">
      <c r="A66" t="s">
        <v>315</v>
      </c>
      <c r="B66" s="1">
        <v>42872</v>
      </c>
      <c r="C66" t="s">
        <v>10</v>
      </c>
      <c r="D66" t="s">
        <v>316</v>
      </c>
      <c r="E66" t="s">
        <v>317</v>
      </c>
      <c r="F66" t="s">
        <v>318</v>
      </c>
      <c r="G66" s="1">
        <v>42888</v>
      </c>
      <c r="H66" s="2">
        <v>28000</v>
      </c>
      <c r="I66" t="s">
        <v>319</v>
      </c>
    </row>
    <row r="67" spans="1:9" x14ac:dyDescent="0.2">
      <c r="A67" t="s">
        <v>320</v>
      </c>
      <c r="B67" s="1">
        <v>42880</v>
      </c>
      <c r="C67" t="s">
        <v>75</v>
      </c>
      <c r="D67" t="s">
        <v>321</v>
      </c>
      <c r="E67" t="s">
        <v>322</v>
      </c>
      <c r="F67" t="s">
        <v>323</v>
      </c>
      <c r="G67" s="1">
        <v>42888</v>
      </c>
      <c r="H67" s="2">
        <v>5000</v>
      </c>
      <c r="I67" t="s">
        <v>324</v>
      </c>
    </row>
    <row r="68" spans="1:9" x14ac:dyDescent="0.2">
      <c r="A68" t="s">
        <v>325</v>
      </c>
      <c r="B68" s="1">
        <v>42879</v>
      </c>
      <c r="C68" t="s">
        <v>15</v>
      </c>
      <c r="D68" t="s">
        <v>243</v>
      </c>
      <c r="E68" t="s">
        <v>326</v>
      </c>
      <c r="F68" t="s">
        <v>327</v>
      </c>
      <c r="G68" s="1">
        <v>42892</v>
      </c>
      <c r="H68" s="2">
        <v>50000</v>
      </c>
      <c r="I68" t="s">
        <v>328</v>
      </c>
    </row>
    <row r="69" spans="1:9" x14ac:dyDescent="0.2">
      <c r="A69" t="s">
        <v>329</v>
      </c>
      <c r="B69" s="1">
        <v>42885</v>
      </c>
      <c r="C69" t="s">
        <v>21</v>
      </c>
      <c r="D69" t="s">
        <v>98</v>
      </c>
      <c r="E69" t="s">
        <v>330</v>
      </c>
      <c r="F69" t="s">
        <v>331</v>
      </c>
      <c r="G69" s="1">
        <v>42892</v>
      </c>
      <c r="H69" s="2">
        <v>6900</v>
      </c>
      <c r="I69" t="s">
        <v>332</v>
      </c>
    </row>
    <row r="70" spans="1:9" x14ac:dyDescent="0.2">
      <c r="A70" t="s">
        <v>333</v>
      </c>
      <c r="B70" s="1">
        <v>42891</v>
      </c>
      <c r="C70" t="s">
        <v>224</v>
      </c>
      <c r="D70" t="s">
        <v>334</v>
      </c>
      <c r="E70" t="s">
        <v>335</v>
      </c>
      <c r="F70" t="s">
        <v>336</v>
      </c>
      <c r="G70" s="1">
        <v>42892</v>
      </c>
      <c r="H70" s="2">
        <v>25500</v>
      </c>
      <c r="I70" t="s">
        <v>337</v>
      </c>
    </row>
    <row r="71" spans="1:9" x14ac:dyDescent="0.2">
      <c r="A71" t="s">
        <v>338</v>
      </c>
      <c r="B71" s="1">
        <v>42900</v>
      </c>
      <c r="C71" t="s">
        <v>339</v>
      </c>
      <c r="D71" t="s">
        <v>316</v>
      </c>
      <c r="E71" t="s">
        <v>340</v>
      </c>
      <c r="F71" t="s">
        <v>341</v>
      </c>
      <c r="G71" s="1">
        <v>42900</v>
      </c>
      <c r="H71" s="2">
        <v>10900</v>
      </c>
      <c r="I71" t="s">
        <v>342</v>
      </c>
    </row>
    <row r="72" spans="1:9" x14ac:dyDescent="0.2">
      <c r="A72" t="s">
        <v>343</v>
      </c>
      <c r="B72" s="1">
        <v>42895</v>
      </c>
      <c r="C72" t="s">
        <v>86</v>
      </c>
      <c r="D72" t="s">
        <v>38</v>
      </c>
      <c r="E72" t="s">
        <v>344</v>
      </c>
      <c r="F72" t="s">
        <v>345</v>
      </c>
      <c r="G72" s="1">
        <v>42906</v>
      </c>
      <c r="H72" s="2">
        <v>35</v>
      </c>
      <c r="I72" t="s">
        <v>346</v>
      </c>
    </row>
    <row r="73" spans="1:9" x14ac:dyDescent="0.2">
      <c r="A73" t="s">
        <v>347</v>
      </c>
      <c r="B73" s="1">
        <v>42901</v>
      </c>
      <c r="C73" t="s">
        <v>92</v>
      </c>
      <c r="D73" t="s">
        <v>266</v>
      </c>
      <c r="E73" t="s">
        <v>267</v>
      </c>
      <c r="F73" t="s">
        <v>348</v>
      </c>
      <c r="G73" s="1">
        <v>42906</v>
      </c>
      <c r="H73" s="2">
        <v>5000</v>
      </c>
      <c r="I73" t="s">
        <v>269</v>
      </c>
    </row>
    <row r="74" spans="1:9" x14ac:dyDescent="0.2">
      <c r="A74" t="s">
        <v>349</v>
      </c>
      <c r="B74" s="1">
        <v>42908</v>
      </c>
      <c r="C74" t="s">
        <v>27</v>
      </c>
      <c r="D74" t="s">
        <v>243</v>
      </c>
      <c r="E74" t="s">
        <v>350</v>
      </c>
      <c r="F74" t="s">
        <v>351</v>
      </c>
      <c r="G74" s="1">
        <v>42908</v>
      </c>
      <c r="H74" s="2">
        <v>12000</v>
      </c>
      <c r="I74" t="s">
        <v>352</v>
      </c>
    </row>
    <row r="75" spans="1:9" x14ac:dyDescent="0.2">
      <c r="A75" t="s">
        <v>353</v>
      </c>
      <c r="B75" s="1">
        <v>42909</v>
      </c>
      <c r="C75" t="s">
        <v>354</v>
      </c>
      <c r="D75" t="s">
        <v>355</v>
      </c>
      <c r="E75" t="s">
        <v>356</v>
      </c>
      <c r="F75" t="s">
        <v>357</v>
      </c>
      <c r="G75" s="1">
        <v>42915</v>
      </c>
      <c r="H75" s="2">
        <v>15000</v>
      </c>
      <c r="I75" t="s">
        <v>358</v>
      </c>
    </row>
    <row r="76" spans="1:9" x14ac:dyDescent="0.2">
      <c r="A76" t="s">
        <v>359</v>
      </c>
      <c r="B76" s="1">
        <v>42887</v>
      </c>
      <c r="C76" t="s">
        <v>75</v>
      </c>
      <c r="D76" t="s">
        <v>76</v>
      </c>
      <c r="E76" t="s">
        <v>360</v>
      </c>
      <c r="F76" t="s">
        <v>361</v>
      </c>
      <c r="G76" s="1">
        <v>42923</v>
      </c>
      <c r="H76" s="2">
        <v>30000</v>
      </c>
      <c r="I76" t="s">
        <v>79</v>
      </c>
    </row>
    <row r="77" spans="1:9" x14ac:dyDescent="0.2">
      <c r="A77" t="s">
        <v>362</v>
      </c>
      <c r="B77" s="1">
        <v>42926</v>
      </c>
      <c r="C77" t="s">
        <v>10</v>
      </c>
      <c r="D77" t="s">
        <v>363</v>
      </c>
      <c r="E77" t="s">
        <v>364</v>
      </c>
      <c r="F77" t="s">
        <v>365</v>
      </c>
      <c r="G77" s="1">
        <v>42927</v>
      </c>
      <c r="H77" s="2">
        <v>10000</v>
      </c>
      <c r="I77" t="s">
        <v>366</v>
      </c>
    </row>
    <row r="78" spans="1:9" x14ac:dyDescent="0.2">
      <c r="A78" t="s">
        <v>367</v>
      </c>
      <c r="B78" s="1">
        <v>42916</v>
      </c>
      <c r="C78" t="s">
        <v>43</v>
      </c>
      <c r="D78" t="s">
        <v>368</v>
      </c>
      <c r="E78" t="s">
        <v>369</v>
      </c>
      <c r="F78" t="s">
        <v>370</v>
      </c>
      <c r="G78" s="1">
        <v>42937</v>
      </c>
      <c r="H78" s="2">
        <v>498506</v>
      </c>
      <c r="I78" t="s">
        <v>371</v>
      </c>
    </row>
    <row r="79" spans="1:9" x14ac:dyDescent="0.2">
      <c r="A79" t="s">
        <v>372</v>
      </c>
      <c r="B79" s="1">
        <v>42937</v>
      </c>
      <c r="C79" t="s">
        <v>113</v>
      </c>
      <c r="D79" t="s">
        <v>114</v>
      </c>
      <c r="E79" t="s">
        <v>115</v>
      </c>
      <c r="F79" t="s">
        <v>373</v>
      </c>
      <c r="G79" s="1">
        <v>42937</v>
      </c>
      <c r="H79" s="2">
        <v>15</v>
      </c>
      <c r="I79" t="s">
        <v>117</v>
      </c>
    </row>
    <row r="80" spans="1:9" x14ac:dyDescent="0.2">
      <c r="A80" t="s">
        <v>374</v>
      </c>
      <c r="B80" s="1">
        <v>42901</v>
      </c>
      <c r="C80" t="s">
        <v>54</v>
      </c>
      <c r="D80" t="s">
        <v>375</v>
      </c>
      <c r="E80" t="s">
        <v>376</v>
      </c>
      <c r="F80" t="s">
        <v>377</v>
      </c>
      <c r="G80" s="1">
        <v>42944</v>
      </c>
      <c r="H80" s="2">
        <v>500</v>
      </c>
      <c r="I80" t="s">
        <v>378</v>
      </c>
    </row>
    <row r="81" spans="1:9" x14ac:dyDescent="0.2">
      <c r="A81" t="s">
        <v>379</v>
      </c>
      <c r="B81" s="1">
        <v>42940</v>
      </c>
      <c r="C81" t="s">
        <v>224</v>
      </c>
      <c r="D81" t="s">
        <v>243</v>
      </c>
      <c r="E81" t="s">
        <v>380</v>
      </c>
      <c r="F81" t="s">
        <v>381</v>
      </c>
      <c r="G81" s="1">
        <v>42950</v>
      </c>
      <c r="H81" s="2">
        <v>45000</v>
      </c>
      <c r="I81" t="s">
        <v>382</v>
      </c>
    </row>
    <row r="82" spans="1:9" x14ac:dyDescent="0.2">
      <c r="A82" t="s">
        <v>383</v>
      </c>
      <c r="B82" s="1">
        <v>42948</v>
      </c>
      <c r="C82" t="s">
        <v>75</v>
      </c>
      <c r="D82" t="s">
        <v>311</v>
      </c>
      <c r="E82" t="s">
        <v>312</v>
      </c>
      <c r="F82" t="s">
        <v>384</v>
      </c>
      <c r="G82" s="1">
        <v>42951</v>
      </c>
      <c r="H82" s="2">
        <v>50000</v>
      </c>
      <c r="I82" t="s">
        <v>314</v>
      </c>
    </row>
    <row r="83" spans="1:9" x14ac:dyDescent="0.2">
      <c r="A83" t="s">
        <v>385</v>
      </c>
      <c r="B83" s="1">
        <v>42963</v>
      </c>
      <c r="C83" t="s">
        <v>10</v>
      </c>
      <c r="D83" t="s">
        <v>386</v>
      </c>
      <c r="E83" t="s">
        <v>387</v>
      </c>
      <c r="F83" t="s">
        <v>388</v>
      </c>
      <c r="G83" s="1">
        <v>42968</v>
      </c>
      <c r="H83" s="2">
        <v>750000</v>
      </c>
      <c r="I83" t="s">
        <v>389</v>
      </c>
    </row>
    <row r="84" spans="1:9" x14ac:dyDescent="0.2">
      <c r="A84" t="s">
        <v>390</v>
      </c>
      <c r="B84" s="1">
        <v>42972</v>
      </c>
      <c r="C84" t="s">
        <v>224</v>
      </c>
      <c r="D84" t="s">
        <v>391</v>
      </c>
      <c r="E84" t="s">
        <v>392</v>
      </c>
      <c r="F84" t="s">
        <v>393</v>
      </c>
      <c r="G84" s="1">
        <v>42972</v>
      </c>
      <c r="H84" s="2">
        <v>15000</v>
      </c>
      <c r="I84" t="s">
        <v>394</v>
      </c>
    </row>
    <row r="85" spans="1:9" x14ac:dyDescent="0.2">
      <c r="A85" t="s">
        <v>395</v>
      </c>
      <c r="B85" s="1">
        <v>42991</v>
      </c>
      <c r="C85" t="s">
        <v>75</v>
      </c>
      <c r="D85" t="s">
        <v>396</v>
      </c>
      <c r="E85" t="s">
        <v>397</v>
      </c>
      <c r="F85" t="s">
        <v>398</v>
      </c>
      <c r="G85" s="1">
        <v>42991</v>
      </c>
      <c r="H85" s="2">
        <v>2000</v>
      </c>
      <c r="I85" t="s">
        <v>399</v>
      </c>
    </row>
    <row r="86" spans="1:9" x14ac:dyDescent="0.2">
      <c r="A86" t="s">
        <v>400</v>
      </c>
      <c r="B86" s="1">
        <v>43003</v>
      </c>
      <c r="C86" t="s">
        <v>21</v>
      </c>
      <c r="D86" t="s">
        <v>401</v>
      </c>
      <c r="E86" t="s">
        <v>402</v>
      </c>
      <c r="F86" t="s">
        <v>40</v>
      </c>
      <c r="G86" s="1">
        <v>43003</v>
      </c>
      <c r="H86" s="2">
        <v>16780</v>
      </c>
      <c r="I86" t="s">
        <v>403</v>
      </c>
    </row>
    <row r="87" spans="1:9" x14ac:dyDescent="0.2">
      <c r="A87" t="s">
        <v>404</v>
      </c>
      <c r="B87" s="1">
        <v>42996</v>
      </c>
      <c r="C87" t="s">
        <v>27</v>
      </c>
      <c r="D87" t="s">
        <v>405</v>
      </c>
      <c r="E87" t="s">
        <v>406</v>
      </c>
      <c r="F87" t="s">
        <v>407</v>
      </c>
      <c r="G87" s="1">
        <v>43005</v>
      </c>
      <c r="H87" s="2">
        <v>24700</v>
      </c>
      <c r="I87" t="s">
        <v>408</v>
      </c>
    </row>
    <row r="88" spans="1:9" x14ac:dyDescent="0.2">
      <c r="A88" t="s">
        <v>409</v>
      </c>
      <c r="B88" s="1">
        <v>43010</v>
      </c>
      <c r="C88" t="s">
        <v>27</v>
      </c>
      <c r="D88" t="s">
        <v>49</v>
      </c>
      <c r="E88" t="s">
        <v>410</v>
      </c>
      <c r="F88" t="s">
        <v>411</v>
      </c>
      <c r="G88" s="1">
        <v>43010</v>
      </c>
      <c r="H88" s="2">
        <v>17000</v>
      </c>
      <c r="I88" t="s">
        <v>412</v>
      </c>
    </row>
    <row r="89" spans="1:9" x14ac:dyDescent="0.2">
      <c r="A89" t="s">
        <v>413</v>
      </c>
      <c r="B89" s="1">
        <v>42996</v>
      </c>
      <c r="C89" t="s">
        <v>10</v>
      </c>
      <c r="D89" t="s">
        <v>386</v>
      </c>
      <c r="E89" t="s">
        <v>414</v>
      </c>
      <c r="F89" t="s">
        <v>415</v>
      </c>
      <c r="G89" s="1">
        <v>43010</v>
      </c>
      <c r="H89" s="2">
        <v>41300</v>
      </c>
      <c r="I89" t="s">
        <v>389</v>
      </c>
    </row>
    <row r="90" spans="1:9" x14ac:dyDescent="0.2">
      <c r="A90" t="s">
        <v>416</v>
      </c>
      <c r="B90" s="1">
        <v>42874</v>
      </c>
      <c r="C90" t="s">
        <v>75</v>
      </c>
      <c r="D90" t="s">
        <v>417</v>
      </c>
      <c r="E90" t="s">
        <v>418</v>
      </c>
      <c r="F90" t="s">
        <v>419</v>
      </c>
      <c r="G90" s="1">
        <v>43012</v>
      </c>
      <c r="H90" s="2">
        <v>20000</v>
      </c>
      <c r="I90" t="s">
        <v>420</v>
      </c>
    </row>
    <row r="91" spans="1:9" x14ac:dyDescent="0.2">
      <c r="A91" t="s">
        <v>421</v>
      </c>
      <c r="B91" s="1">
        <v>43003</v>
      </c>
      <c r="C91" t="s">
        <v>21</v>
      </c>
      <c r="D91" t="s">
        <v>169</v>
      </c>
      <c r="E91" t="s">
        <v>422</v>
      </c>
      <c r="F91" t="s">
        <v>423</v>
      </c>
      <c r="G91" s="1">
        <v>43013</v>
      </c>
      <c r="H91" s="2">
        <v>45000</v>
      </c>
      <c r="I91" t="s">
        <v>424</v>
      </c>
    </row>
    <row r="92" spans="1:9" x14ac:dyDescent="0.2">
      <c r="A92" t="s">
        <v>425</v>
      </c>
      <c r="B92" s="1">
        <v>43010</v>
      </c>
      <c r="C92" t="s">
        <v>10</v>
      </c>
      <c r="D92" t="s">
        <v>426</v>
      </c>
      <c r="E92" t="s">
        <v>427</v>
      </c>
      <c r="F92" t="s">
        <v>428</v>
      </c>
      <c r="G92" s="1">
        <v>43014</v>
      </c>
      <c r="H92" s="2">
        <v>20000</v>
      </c>
      <c r="I92" t="s">
        <v>429</v>
      </c>
    </row>
    <row r="93" spans="1:9" x14ac:dyDescent="0.2">
      <c r="A93" t="s">
        <v>430</v>
      </c>
      <c r="B93" s="1">
        <v>43014</v>
      </c>
      <c r="C93" t="s">
        <v>224</v>
      </c>
      <c r="D93" t="s">
        <v>334</v>
      </c>
      <c r="E93" t="s">
        <v>431</v>
      </c>
      <c r="F93" t="s">
        <v>432</v>
      </c>
      <c r="G93" s="1">
        <v>43020</v>
      </c>
      <c r="H93" s="2">
        <v>24000</v>
      </c>
      <c r="I93" t="s">
        <v>337</v>
      </c>
    </row>
    <row r="94" spans="1:9" x14ac:dyDescent="0.2">
      <c r="A94" t="s">
        <v>433</v>
      </c>
      <c r="B94" s="1">
        <v>43026</v>
      </c>
      <c r="C94" t="s">
        <v>15</v>
      </c>
      <c r="D94" t="s">
        <v>434</v>
      </c>
      <c r="E94" t="s">
        <v>435</v>
      </c>
      <c r="F94" t="s">
        <v>436</v>
      </c>
      <c r="G94" s="1">
        <v>43026</v>
      </c>
      <c r="H94" s="2">
        <v>45000</v>
      </c>
      <c r="I94" t="s">
        <v>437</v>
      </c>
    </row>
    <row r="95" spans="1:9" x14ac:dyDescent="0.2">
      <c r="A95" t="s">
        <v>438</v>
      </c>
      <c r="B95" s="1">
        <v>43021</v>
      </c>
      <c r="C95" t="s">
        <v>27</v>
      </c>
      <c r="D95" t="s">
        <v>334</v>
      </c>
      <c r="E95" t="s">
        <v>439</v>
      </c>
      <c r="F95" t="s">
        <v>440</v>
      </c>
      <c r="G95" s="1">
        <v>43026</v>
      </c>
      <c r="H95" s="2">
        <v>15000</v>
      </c>
      <c r="I95" t="s">
        <v>441</v>
      </c>
    </row>
    <row r="96" spans="1:9" x14ac:dyDescent="0.2">
      <c r="A96" t="s">
        <v>438</v>
      </c>
      <c r="B96" s="1">
        <v>43038</v>
      </c>
      <c r="C96" t="s">
        <v>75</v>
      </c>
      <c r="D96" t="s">
        <v>136</v>
      </c>
      <c r="E96" t="s">
        <v>442</v>
      </c>
      <c r="F96" t="s">
        <v>443</v>
      </c>
      <c r="G96" s="1">
        <v>43038</v>
      </c>
      <c r="H96" s="2">
        <v>15</v>
      </c>
      <c r="I96" t="s">
        <v>162</v>
      </c>
    </row>
    <row r="97" spans="1:9" x14ac:dyDescent="0.2">
      <c r="A97" t="s">
        <v>444</v>
      </c>
      <c r="B97" s="1">
        <v>43053</v>
      </c>
      <c r="C97" t="s">
        <v>21</v>
      </c>
      <c r="D97" t="s">
        <v>238</v>
      </c>
      <c r="E97" t="s">
        <v>239</v>
      </c>
      <c r="F97" t="s">
        <v>445</v>
      </c>
      <c r="G97" s="1">
        <v>43053</v>
      </c>
      <c r="H97" s="2">
        <v>15</v>
      </c>
      <c r="I97" t="s">
        <v>241</v>
      </c>
    </row>
    <row r="98" spans="1:9" x14ac:dyDescent="0.2">
      <c r="A98" t="s">
        <v>446</v>
      </c>
      <c r="B98" s="1">
        <v>43047</v>
      </c>
      <c r="C98" t="s">
        <v>43</v>
      </c>
      <c r="D98" t="s">
        <v>447</v>
      </c>
      <c r="E98" t="s">
        <v>448</v>
      </c>
      <c r="F98" t="s">
        <v>449</v>
      </c>
      <c r="G98" s="1">
        <v>43054</v>
      </c>
      <c r="H98" s="2">
        <v>150000</v>
      </c>
      <c r="I98" t="s">
        <v>450</v>
      </c>
    </row>
    <row r="99" spans="1:9" x14ac:dyDescent="0.2">
      <c r="A99" t="s">
        <v>451</v>
      </c>
      <c r="B99" s="1">
        <v>43048</v>
      </c>
      <c r="C99" t="s">
        <v>86</v>
      </c>
      <c r="D99" t="s">
        <v>146</v>
      </c>
      <c r="E99" t="s">
        <v>452</v>
      </c>
      <c r="F99" t="s">
        <v>453</v>
      </c>
      <c r="G99" s="1">
        <v>43056</v>
      </c>
      <c r="H99" s="2">
        <v>60000</v>
      </c>
      <c r="I99" t="s">
        <v>454</v>
      </c>
    </row>
    <row r="100" spans="1:9" x14ac:dyDescent="0.2">
      <c r="A100" t="s">
        <v>455</v>
      </c>
      <c r="B100" s="1">
        <v>43056</v>
      </c>
      <c r="C100" t="s">
        <v>92</v>
      </c>
      <c r="D100" t="s">
        <v>456</v>
      </c>
      <c r="E100" t="s">
        <v>457</v>
      </c>
      <c r="F100" t="s">
        <v>458</v>
      </c>
      <c r="G100" s="1">
        <v>43056</v>
      </c>
      <c r="H100" s="2">
        <v>8000</v>
      </c>
      <c r="I100" t="s">
        <v>459</v>
      </c>
    </row>
    <row r="101" spans="1:9" x14ac:dyDescent="0.2">
      <c r="A101" t="s">
        <v>460</v>
      </c>
      <c r="B101" s="1">
        <v>43067</v>
      </c>
      <c r="C101" t="s">
        <v>92</v>
      </c>
      <c r="D101" t="s">
        <v>461</v>
      </c>
      <c r="E101" t="s">
        <v>34</v>
      </c>
      <c r="F101" t="s">
        <v>462</v>
      </c>
      <c r="G101" s="1">
        <v>43070</v>
      </c>
      <c r="H101" s="2">
        <v>200000</v>
      </c>
      <c r="I101" t="s">
        <v>463</v>
      </c>
    </row>
    <row r="102" spans="1:9" x14ac:dyDescent="0.2">
      <c r="A102" t="s">
        <v>464</v>
      </c>
      <c r="B102" s="1">
        <v>43090</v>
      </c>
      <c r="C102" t="s">
        <v>92</v>
      </c>
      <c r="D102" t="s">
        <v>219</v>
      </c>
      <c r="E102" t="s">
        <v>465</v>
      </c>
      <c r="F102" t="s">
        <v>466</v>
      </c>
      <c r="G102" s="1">
        <v>43090</v>
      </c>
      <c r="H102" s="2">
        <v>15</v>
      </c>
      <c r="I102" t="s">
        <v>222</v>
      </c>
    </row>
    <row r="103" spans="1:9" x14ac:dyDescent="0.2">
      <c r="A103" t="s">
        <v>467</v>
      </c>
      <c r="B103" s="1">
        <v>43102</v>
      </c>
      <c r="C103" t="s">
        <v>468</v>
      </c>
      <c r="D103" t="s">
        <v>469</v>
      </c>
      <c r="E103" t="s">
        <v>470</v>
      </c>
      <c r="F103" t="s">
        <v>471</v>
      </c>
      <c r="G103" s="1">
        <v>43103</v>
      </c>
      <c r="H103" s="2">
        <v>4000</v>
      </c>
      <c r="I103" t="s">
        <v>472</v>
      </c>
    </row>
    <row r="104" spans="1:9" x14ac:dyDescent="0.2">
      <c r="A104" t="s">
        <v>473</v>
      </c>
      <c r="B104" s="1">
        <v>43067</v>
      </c>
      <c r="C104" t="s">
        <v>189</v>
      </c>
      <c r="D104" t="s">
        <v>311</v>
      </c>
      <c r="E104" t="s">
        <v>474</v>
      </c>
      <c r="F104" t="s">
        <v>475</v>
      </c>
      <c r="G104" s="1">
        <v>43110</v>
      </c>
      <c r="H104" s="2">
        <v>20000</v>
      </c>
      <c r="I104" t="s">
        <v>476</v>
      </c>
    </row>
    <row r="105" spans="1:9" x14ac:dyDescent="0.2">
      <c r="A105" t="s">
        <v>477</v>
      </c>
      <c r="B105" s="1">
        <v>43126</v>
      </c>
      <c r="C105" t="s">
        <v>10</v>
      </c>
      <c r="D105" t="s">
        <v>478</v>
      </c>
      <c r="E105" t="s">
        <v>479</v>
      </c>
      <c r="F105" t="s">
        <v>480</v>
      </c>
      <c r="G105" s="1">
        <v>43132</v>
      </c>
      <c r="H105" s="2">
        <v>0</v>
      </c>
      <c r="I105" t="s">
        <v>481</v>
      </c>
    </row>
    <row r="106" spans="1:9" x14ac:dyDescent="0.2">
      <c r="A106" t="s">
        <v>482</v>
      </c>
      <c r="B106" s="1">
        <v>43138</v>
      </c>
      <c r="C106" t="s">
        <v>43</v>
      </c>
      <c r="D106" t="s">
        <v>483</v>
      </c>
      <c r="E106" t="s">
        <v>484</v>
      </c>
      <c r="F106" t="s">
        <v>485</v>
      </c>
      <c r="G106" s="1">
        <v>43143</v>
      </c>
      <c r="H106" s="2">
        <v>80000</v>
      </c>
      <c r="I106" t="s">
        <v>486</v>
      </c>
    </row>
    <row r="107" spans="1:9" x14ac:dyDescent="0.2">
      <c r="A107" t="s">
        <v>487</v>
      </c>
      <c r="B107" s="1">
        <v>43188</v>
      </c>
      <c r="C107" t="s">
        <v>54</v>
      </c>
      <c r="D107" t="s">
        <v>266</v>
      </c>
      <c r="E107" t="s">
        <v>488</v>
      </c>
      <c r="F107" t="s">
        <v>489</v>
      </c>
      <c r="G107" s="1">
        <v>43192</v>
      </c>
      <c r="H107" s="2">
        <v>12000</v>
      </c>
      <c r="I107" t="s">
        <v>490</v>
      </c>
    </row>
    <row r="108" spans="1:9" x14ac:dyDescent="0.2">
      <c r="A108" t="s">
        <v>491</v>
      </c>
      <c r="B108" s="1">
        <v>43175</v>
      </c>
      <c r="C108" t="s">
        <v>75</v>
      </c>
      <c r="D108" t="s">
        <v>492</v>
      </c>
      <c r="E108" t="s">
        <v>493</v>
      </c>
      <c r="F108" t="s">
        <v>494</v>
      </c>
      <c r="G108" s="1">
        <v>43196</v>
      </c>
      <c r="H108" s="2">
        <v>15</v>
      </c>
      <c r="I108" t="s">
        <v>495</v>
      </c>
    </row>
    <row r="109" spans="1:9" x14ac:dyDescent="0.2">
      <c r="A109" t="s">
        <v>496</v>
      </c>
      <c r="B109" s="1">
        <v>43201</v>
      </c>
      <c r="C109" t="s">
        <v>224</v>
      </c>
      <c r="D109" t="s">
        <v>497</v>
      </c>
      <c r="E109" t="s">
        <v>498</v>
      </c>
      <c r="F109" t="s">
        <v>499</v>
      </c>
      <c r="G109" s="1">
        <v>43201</v>
      </c>
      <c r="H109" s="2">
        <v>10000</v>
      </c>
      <c r="I109" t="s">
        <v>500</v>
      </c>
    </row>
    <row r="110" spans="1:9" x14ac:dyDescent="0.2">
      <c r="A110" t="s">
        <v>501</v>
      </c>
      <c r="B110" s="1">
        <v>43172</v>
      </c>
      <c r="C110" t="s">
        <v>43</v>
      </c>
      <c r="D110" t="s">
        <v>502</v>
      </c>
      <c r="E110" t="s">
        <v>503</v>
      </c>
      <c r="F110" t="s">
        <v>504</v>
      </c>
      <c r="G110" s="1">
        <v>43208</v>
      </c>
      <c r="H110" s="2">
        <v>5000</v>
      </c>
      <c r="I110" t="s">
        <v>505</v>
      </c>
    </row>
    <row r="111" spans="1:9" x14ac:dyDescent="0.2">
      <c r="A111" t="s">
        <v>506</v>
      </c>
      <c r="B111" s="1">
        <v>43202</v>
      </c>
      <c r="C111" t="s">
        <v>43</v>
      </c>
      <c r="D111" t="s">
        <v>507</v>
      </c>
      <c r="E111" t="s">
        <v>508</v>
      </c>
      <c r="F111" t="s">
        <v>509</v>
      </c>
      <c r="G111" s="1">
        <v>43208</v>
      </c>
      <c r="H111" s="2">
        <v>273000</v>
      </c>
      <c r="I111" t="s">
        <v>510</v>
      </c>
    </row>
    <row r="112" spans="1:9" x14ac:dyDescent="0.2">
      <c r="A112" t="s">
        <v>511</v>
      </c>
      <c r="B112" s="1">
        <v>43180</v>
      </c>
      <c r="C112" t="s">
        <v>92</v>
      </c>
      <c r="D112" t="s">
        <v>219</v>
      </c>
      <c r="E112" t="s">
        <v>465</v>
      </c>
      <c r="F112" t="s">
        <v>512</v>
      </c>
      <c r="G112" s="1">
        <v>43220</v>
      </c>
      <c r="H112" s="2">
        <v>450000</v>
      </c>
      <c r="I112" t="s">
        <v>222</v>
      </c>
    </row>
    <row r="113" spans="1:9" x14ac:dyDescent="0.2">
      <c r="A113" t="s">
        <v>513</v>
      </c>
      <c r="B113" s="1">
        <v>43217</v>
      </c>
      <c r="C113" t="s">
        <v>75</v>
      </c>
      <c r="D113" t="s">
        <v>108</v>
      </c>
      <c r="E113" t="s">
        <v>514</v>
      </c>
      <c r="F113" t="s">
        <v>515</v>
      </c>
      <c r="G113" s="1">
        <v>43222</v>
      </c>
      <c r="H113" s="2">
        <v>3000</v>
      </c>
      <c r="I113" t="s">
        <v>516</v>
      </c>
    </row>
    <row r="114" spans="1:9" x14ac:dyDescent="0.2">
      <c r="A114" t="s">
        <v>517</v>
      </c>
      <c r="B114" s="1">
        <v>43189</v>
      </c>
      <c r="C114" t="s">
        <v>15</v>
      </c>
      <c r="D114" t="s">
        <v>478</v>
      </c>
      <c r="E114" t="s">
        <v>518</v>
      </c>
      <c r="F114" t="s">
        <v>186</v>
      </c>
      <c r="G114" s="1">
        <v>43227</v>
      </c>
      <c r="H114" s="2">
        <v>14000</v>
      </c>
      <c r="I114" t="s">
        <v>519</v>
      </c>
    </row>
    <row r="115" spans="1:9" x14ac:dyDescent="0.2">
      <c r="A115" t="s">
        <v>520</v>
      </c>
      <c r="B115" s="1">
        <v>43210</v>
      </c>
      <c r="C115" t="s">
        <v>189</v>
      </c>
      <c r="D115" t="s">
        <v>200</v>
      </c>
      <c r="E115" t="s">
        <v>201</v>
      </c>
      <c r="F115" t="s">
        <v>521</v>
      </c>
      <c r="G115" s="1">
        <v>43228</v>
      </c>
      <c r="H115" s="2">
        <v>54000</v>
      </c>
      <c r="I115" t="s">
        <v>203</v>
      </c>
    </row>
    <row r="116" spans="1:9" x14ac:dyDescent="0.2">
      <c r="A116" t="s">
        <v>522</v>
      </c>
      <c r="B116" s="1">
        <v>43203</v>
      </c>
      <c r="C116" t="s">
        <v>75</v>
      </c>
      <c r="D116" t="s">
        <v>523</v>
      </c>
      <c r="E116" t="s">
        <v>524</v>
      </c>
      <c r="F116" t="s">
        <v>525</v>
      </c>
      <c r="G116" s="1">
        <v>43238</v>
      </c>
      <c r="H116" s="2">
        <v>30000</v>
      </c>
      <c r="I116" t="s">
        <v>526</v>
      </c>
    </row>
    <row r="117" spans="1:9" x14ac:dyDescent="0.2">
      <c r="A117" t="s">
        <v>527</v>
      </c>
      <c r="B117" s="1">
        <v>43238</v>
      </c>
      <c r="C117" t="s">
        <v>92</v>
      </c>
      <c r="D117" t="s">
        <v>190</v>
      </c>
      <c r="E117" t="s">
        <v>528</v>
      </c>
      <c r="F117" t="s">
        <v>529</v>
      </c>
      <c r="G117" s="1">
        <v>43238</v>
      </c>
      <c r="H117" s="2">
        <v>17000</v>
      </c>
      <c r="I117" t="s">
        <v>530</v>
      </c>
    </row>
    <row r="118" spans="1:9" x14ac:dyDescent="0.2">
      <c r="A118" t="s">
        <v>531</v>
      </c>
      <c r="B118" s="1">
        <v>43234</v>
      </c>
      <c r="C118" t="s">
        <v>75</v>
      </c>
      <c r="D118" t="s">
        <v>396</v>
      </c>
      <c r="E118" t="s">
        <v>397</v>
      </c>
      <c r="F118" t="s">
        <v>532</v>
      </c>
      <c r="G118" s="1">
        <v>43241</v>
      </c>
      <c r="H118" s="2">
        <v>1000</v>
      </c>
      <c r="I118" t="s">
        <v>399</v>
      </c>
    </row>
    <row r="119" spans="1:9" x14ac:dyDescent="0.2">
      <c r="A119" t="s">
        <v>533</v>
      </c>
      <c r="B119" s="1">
        <v>43241</v>
      </c>
      <c r="C119" t="s">
        <v>27</v>
      </c>
      <c r="D119" t="s">
        <v>478</v>
      </c>
      <c r="E119" t="s">
        <v>534</v>
      </c>
      <c r="F119" t="s">
        <v>273</v>
      </c>
      <c r="G119" s="1">
        <v>43243</v>
      </c>
      <c r="H119" s="2">
        <v>50000</v>
      </c>
      <c r="I119" t="s">
        <v>535</v>
      </c>
    </row>
    <row r="120" spans="1:9" x14ac:dyDescent="0.2">
      <c r="A120" t="s">
        <v>536</v>
      </c>
      <c r="B120" s="1">
        <v>43238</v>
      </c>
      <c r="C120" t="s">
        <v>21</v>
      </c>
      <c r="D120" t="s">
        <v>297</v>
      </c>
      <c r="E120" t="s">
        <v>537</v>
      </c>
      <c r="F120" t="s">
        <v>538</v>
      </c>
      <c r="G120" s="1">
        <v>43256</v>
      </c>
      <c r="H120" s="2">
        <v>500</v>
      </c>
      <c r="I120" t="s">
        <v>539</v>
      </c>
    </row>
    <row r="121" spans="1:9" x14ac:dyDescent="0.2">
      <c r="A121" t="s">
        <v>540</v>
      </c>
      <c r="B121" s="1">
        <v>43238</v>
      </c>
      <c r="C121" t="s">
        <v>15</v>
      </c>
      <c r="D121" t="s">
        <v>541</v>
      </c>
      <c r="E121" t="s">
        <v>542</v>
      </c>
      <c r="F121" t="s">
        <v>543</v>
      </c>
      <c r="G121" s="1">
        <v>43264</v>
      </c>
      <c r="H121" s="2">
        <v>250000</v>
      </c>
      <c r="I121" t="s">
        <v>544</v>
      </c>
    </row>
    <row r="122" spans="1:9" x14ac:dyDescent="0.2">
      <c r="A122" t="s">
        <v>545</v>
      </c>
      <c r="B122" s="1">
        <v>43241</v>
      </c>
      <c r="C122" t="s">
        <v>43</v>
      </c>
      <c r="D122" t="s">
        <v>44</v>
      </c>
      <c r="E122" t="s">
        <v>546</v>
      </c>
      <c r="F122" t="s">
        <v>547</v>
      </c>
      <c r="G122" s="1">
        <v>43266</v>
      </c>
      <c r="H122" s="2">
        <v>150000</v>
      </c>
      <c r="I122" t="s">
        <v>47</v>
      </c>
    </row>
    <row r="123" spans="1:9" x14ac:dyDescent="0.2">
      <c r="A123" t="s">
        <v>548</v>
      </c>
      <c r="B123" s="1">
        <v>43243</v>
      </c>
      <c r="C123" t="s">
        <v>75</v>
      </c>
      <c r="D123" t="s">
        <v>549</v>
      </c>
      <c r="E123" t="s">
        <v>550</v>
      </c>
      <c r="F123" t="s">
        <v>551</v>
      </c>
      <c r="G123" s="1">
        <v>43276</v>
      </c>
      <c r="H123" s="2">
        <v>3000</v>
      </c>
      <c r="I123" t="s">
        <v>552</v>
      </c>
    </row>
    <row r="124" spans="1:9" x14ac:dyDescent="0.2">
      <c r="A124" t="s">
        <v>553</v>
      </c>
      <c r="B124" s="1">
        <v>43259</v>
      </c>
      <c r="C124" t="s">
        <v>21</v>
      </c>
      <c r="D124" t="s">
        <v>70</v>
      </c>
      <c r="E124" t="s">
        <v>554</v>
      </c>
      <c r="F124" t="s">
        <v>555</v>
      </c>
      <c r="G124" s="1">
        <v>43276</v>
      </c>
      <c r="H124" s="2">
        <v>0</v>
      </c>
      <c r="I124" t="s">
        <v>556</v>
      </c>
    </row>
    <row r="125" spans="1:9" x14ac:dyDescent="0.2">
      <c r="A125" t="s">
        <v>557</v>
      </c>
      <c r="B125" s="1">
        <v>43276</v>
      </c>
      <c r="C125" t="s">
        <v>54</v>
      </c>
      <c r="D125" t="s">
        <v>55</v>
      </c>
      <c r="E125" t="s">
        <v>56</v>
      </c>
      <c r="F125" t="s">
        <v>558</v>
      </c>
      <c r="G125" s="1">
        <v>43276</v>
      </c>
      <c r="H125" s="2">
        <v>1000</v>
      </c>
      <c r="I125" t="s">
        <v>58</v>
      </c>
    </row>
    <row r="126" spans="1:9" x14ac:dyDescent="0.2">
      <c r="A126" t="s">
        <v>559</v>
      </c>
      <c r="B126" s="1">
        <v>43252</v>
      </c>
      <c r="C126" t="s">
        <v>10</v>
      </c>
      <c r="D126" t="s">
        <v>560</v>
      </c>
      <c r="E126" t="s">
        <v>561</v>
      </c>
      <c r="F126" t="s">
        <v>562</v>
      </c>
      <c r="G126" s="1">
        <v>43277</v>
      </c>
      <c r="H126" s="2">
        <v>50000</v>
      </c>
      <c r="I126" t="s">
        <v>563</v>
      </c>
    </row>
    <row r="127" spans="1:9" x14ac:dyDescent="0.2">
      <c r="A127" t="s">
        <v>564</v>
      </c>
      <c r="B127" s="1">
        <v>43277</v>
      </c>
      <c r="C127" t="s">
        <v>468</v>
      </c>
      <c r="D127" t="s">
        <v>469</v>
      </c>
      <c r="E127" t="s">
        <v>470</v>
      </c>
      <c r="F127" t="s">
        <v>565</v>
      </c>
      <c r="G127" s="1">
        <v>43287</v>
      </c>
      <c r="H127" s="2">
        <v>50000</v>
      </c>
      <c r="I127" t="s">
        <v>472</v>
      </c>
    </row>
    <row r="128" spans="1:9" x14ac:dyDescent="0.2">
      <c r="A128" t="s">
        <v>566</v>
      </c>
      <c r="B128" s="1">
        <v>43284</v>
      </c>
      <c r="C128" t="s">
        <v>10</v>
      </c>
      <c r="D128" t="s">
        <v>567</v>
      </c>
      <c r="E128" t="s">
        <v>568</v>
      </c>
      <c r="F128" t="s">
        <v>569</v>
      </c>
      <c r="G128" s="1">
        <v>43298</v>
      </c>
      <c r="H128" s="2">
        <v>1000</v>
      </c>
      <c r="I128" t="s">
        <v>570</v>
      </c>
    </row>
    <row r="129" spans="1:9" x14ac:dyDescent="0.2">
      <c r="A129" t="s">
        <v>571</v>
      </c>
      <c r="B129" s="1">
        <v>43300</v>
      </c>
      <c r="C129" t="s">
        <v>21</v>
      </c>
      <c r="D129" t="s">
        <v>297</v>
      </c>
      <c r="E129" t="s">
        <v>537</v>
      </c>
      <c r="F129" t="s">
        <v>572</v>
      </c>
      <c r="G129" s="1">
        <v>43308</v>
      </c>
      <c r="H129" s="2">
        <v>1000</v>
      </c>
      <c r="I129" t="s">
        <v>539</v>
      </c>
    </row>
    <row r="130" spans="1:9" x14ac:dyDescent="0.2">
      <c r="A130" t="s">
        <v>573</v>
      </c>
      <c r="B130" s="1">
        <v>43292</v>
      </c>
      <c r="C130" t="s">
        <v>10</v>
      </c>
      <c r="D130" t="s">
        <v>11</v>
      </c>
      <c r="E130" t="s">
        <v>574</v>
      </c>
      <c r="F130" t="s">
        <v>575</v>
      </c>
      <c r="G130" s="1">
        <v>43318</v>
      </c>
      <c r="H130" s="2">
        <v>325000</v>
      </c>
      <c r="I130" t="s">
        <v>14</v>
      </c>
    </row>
    <row r="131" spans="1:9" x14ac:dyDescent="0.2">
      <c r="A131" t="s">
        <v>576</v>
      </c>
      <c r="B131" s="1">
        <v>43318</v>
      </c>
      <c r="C131" t="s">
        <v>21</v>
      </c>
      <c r="D131" t="s">
        <v>297</v>
      </c>
      <c r="E131" t="s">
        <v>537</v>
      </c>
      <c r="F131" t="s">
        <v>78</v>
      </c>
      <c r="G131" s="1">
        <v>43319</v>
      </c>
      <c r="H131" s="2">
        <v>35491</v>
      </c>
      <c r="I131" t="s">
        <v>539</v>
      </c>
    </row>
    <row r="132" spans="1:9" x14ac:dyDescent="0.2">
      <c r="A132" t="s">
        <v>577</v>
      </c>
      <c r="B132" s="1">
        <v>43308</v>
      </c>
      <c r="C132" t="s">
        <v>10</v>
      </c>
      <c r="D132" t="s">
        <v>578</v>
      </c>
      <c r="E132" t="s">
        <v>579</v>
      </c>
      <c r="F132" t="s">
        <v>78</v>
      </c>
      <c r="G132" s="1">
        <v>43325</v>
      </c>
      <c r="H132" s="2">
        <v>11500</v>
      </c>
      <c r="I132" t="s">
        <v>580</v>
      </c>
    </row>
    <row r="133" spans="1:9" x14ac:dyDescent="0.2">
      <c r="A133" t="s">
        <v>581</v>
      </c>
      <c r="B133" s="1">
        <v>43311</v>
      </c>
      <c r="C133" t="s">
        <v>54</v>
      </c>
      <c r="D133" t="s">
        <v>61</v>
      </c>
      <c r="E133" t="s">
        <v>582</v>
      </c>
      <c r="F133" t="s">
        <v>583</v>
      </c>
      <c r="G133" s="1">
        <v>43325</v>
      </c>
      <c r="H133" s="2">
        <v>150000</v>
      </c>
      <c r="I133" t="s">
        <v>584</v>
      </c>
    </row>
    <row r="134" spans="1:9" x14ac:dyDescent="0.2">
      <c r="A134" t="s">
        <v>585</v>
      </c>
      <c r="B134" s="1">
        <v>43313</v>
      </c>
      <c r="C134" t="s">
        <v>10</v>
      </c>
      <c r="D134" t="s">
        <v>164</v>
      </c>
      <c r="E134" t="s">
        <v>586</v>
      </c>
      <c r="F134" t="s">
        <v>587</v>
      </c>
      <c r="G134" s="1">
        <v>43325</v>
      </c>
      <c r="H134" s="2">
        <v>0</v>
      </c>
      <c r="I134" t="s">
        <v>588</v>
      </c>
    </row>
    <row r="135" spans="1:9" x14ac:dyDescent="0.2">
      <c r="A135" t="s">
        <v>589</v>
      </c>
      <c r="B135" s="1">
        <v>43322</v>
      </c>
      <c r="C135" t="s">
        <v>43</v>
      </c>
      <c r="D135" t="s">
        <v>590</v>
      </c>
      <c r="E135" t="s">
        <v>591</v>
      </c>
      <c r="F135" t="s">
        <v>592</v>
      </c>
      <c r="G135" s="1">
        <v>43325</v>
      </c>
      <c r="H135" s="2">
        <v>20000</v>
      </c>
      <c r="I135" t="s">
        <v>593</v>
      </c>
    </row>
    <row r="136" spans="1:9" x14ac:dyDescent="0.2">
      <c r="A136" t="s">
        <v>594</v>
      </c>
      <c r="B136" s="1">
        <v>43306</v>
      </c>
      <c r="C136" t="s">
        <v>468</v>
      </c>
      <c r="D136" t="s">
        <v>316</v>
      </c>
      <c r="E136" t="s">
        <v>595</v>
      </c>
      <c r="F136" t="s">
        <v>596</v>
      </c>
      <c r="G136" s="1">
        <v>43327</v>
      </c>
      <c r="H136" s="2">
        <v>5000</v>
      </c>
      <c r="I136" t="s">
        <v>597</v>
      </c>
    </row>
    <row r="137" spans="1:9" x14ac:dyDescent="0.2">
      <c r="A137" t="s">
        <v>598</v>
      </c>
      <c r="B137" s="1">
        <v>43327</v>
      </c>
      <c r="C137" t="s">
        <v>15</v>
      </c>
      <c r="D137" t="s">
        <v>599</v>
      </c>
      <c r="E137" t="s">
        <v>600</v>
      </c>
      <c r="F137" t="s">
        <v>601</v>
      </c>
      <c r="G137" s="1">
        <v>43328</v>
      </c>
      <c r="H137" s="2">
        <v>260000</v>
      </c>
      <c r="I137" t="s">
        <v>602</v>
      </c>
    </row>
    <row r="138" spans="1:9" x14ac:dyDescent="0.2">
      <c r="A138" t="s">
        <v>603</v>
      </c>
      <c r="B138" s="1">
        <v>43329</v>
      </c>
      <c r="C138" t="s">
        <v>113</v>
      </c>
      <c r="D138" t="s">
        <v>114</v>
      </c>
      <c r="E138" t="s">
        <v>115</v>
      </c>
      <c r="F138" t="s">
        <v>604</v>
      </c>
      <c r="G138" s="1">
        <v>43329</v>
      </c>
      <c r="H138" s="2">
        <v>15</v>
      </c>
      <c r="I138" t="s">
        <v>117</v>
      </c>
    </row>
    <row r="139" spans="1:9" x14ac:dyDescent="0.2">
      <c r="A139" t="s">
        <v>605</v>
      </c>
      <c r="B139" s="1">
        <v>43189</v>
      </c>
      <c r="C139" t="s">
        <v>468</v>
      </c>
      <c r="D139" t="s">
        <v>469</v>
      </c>
      <c r="E139" t="s">
        <v>470</v>
      </c>
      <c r="F139" t="s">
        <v>606</v>
      </c>
      <c r="G139" s="1">
        <v>43332</v>
      </c>
      <c r="H139" s="2">
        <v>0</v>
      </c>
      <c r="I139" t="s">
        <v>472</v>
      </c>
    </row>
    <row r="140" spans="1:9" x14ac:dyDescent="0.2">
      <c r="A140" t="s">
        <v>607</v>
      </c>
      <c r="B140" s="1">
        <v>43320</v>
      </c>
      <c r="C140" t="s">
        <v>27</v>
      </c>
      <c r="D140" t="s">
        <v>334</v>
      </c>
      <c r="E140" t="s">
        <v>608</v>
      </c>
      <c r="F140" t="s">
        <v>609</v>
      </c>
      <c r="G140" s="1">
        <v>43332</v>
      </c>
      <c r="H140" s="2">
        <v>0</v>
      </c>
      <c r="I140" t="s">
        <v>441</v>
      </c>
    </row>
    <row r="141" spans="1:9" x14ac:dyDescent="0.2">
      <c r="A141" t="s">
        <v>610</v>
      </c>
      <c r="B141" s="1">
        <v>43353</v>
      </c>
      <c r="C141" t="s">
        <v>54</v>
      </c>
      <c r="D141" t="s">
        <v>375</v>
      </c>
      <c r="E141" t="s">
        <v>611</v>
      </c>
      <c r="F141" t="s">
        <v>612</v>
      </c>
      <c r="G141" s="1">
        <v>43361</v>
      </c>
      <c r="H141" s="2">
        <v>28000</v>
      </c>
      <c r="I141" t="s">
        <v>378</v>
      </c>
    </row>
    <row r="142" spans="1:9" x14ac:dyDescent="0.2">
      <c r="A142" t="s">
        <v>613</v>
      </c>
      <c r="B142" s="1">
        <v>43326</v>
      </c>
      <c r="C142" t="s">
        <v>54</v>
      </c>
      <c r="D142" t="s">
        <v>61</v>
      </c>
      <c r="E142" t="s">
        <v>614</v>
      </c>
      <c r="F142" t="s">
        <v>615</v>
      </c>
      <c r="G142" s="1">
        <v>43367</v>
      </c>
      <c r="H142" s="2">
        <v>135000</v>
      </c>
      <c r="I142" t="s">
        <v>584</v>
      </c>
    </row>
    <row r="143" spans="1:9" x14ac:dyDescent="0.2">
      <c r="A143" t="s">
        <v>616</v>
      </c>
      <c r="B143" s="1">
        <v>43158</v>
      </c>
      <c r="C143" t="s">
        <v>10</v>
      </c>
      <c r="D143" t="s">
        <v>617</v>
      </c>
      <c r="E143" t="s">
        <v>618</v>
      </c>
      <c r="F143" t="s">
        <v>619</v>
      </c>
      <c r="G143" s="1">
        <v>43369</v>
      </c>
      <c r="H143" s="2">
        <v>5500</v>
      </c>
      <c r="I143" t="s">
        <v>620</v>
      </c>
    </row>
    <row r="144" spans="1:9" x14ac:dyDescent="0.2">
      <c r="A144" t="s">
        <v>621</v>
      </c>
      <c r="B144" s="1">
        <v>43241</v>
      </c>
      <c r="C144" t="s">
        <v>21</v>
      </c>
      <c r="D144" t="s">
        <v>256</v>
      </c>
      <c r="E144" t="s">
        <v>622</v>
      </c>
      <c r="F144" t="s">
        <v>555</v>
      </c>
      <c r="G144" s="1">
        <v>43370</v>
      </c>
      <c r="H144" s="2">
        <v>0</v>
      </c>
      <c r="I144" t="s">
        <v>623</v>
      </c>
    </row>
    <row r="145" spans="1:9" x14ac:dyDescent="0.2">
      <c r="A145" t="s">
        <v>624</v>
      </c>
      <c r="B145" s="1">
        <v>43259</v>
      </c>
      <c r="C145" t="s">
        <v>10</v>
      </c>
      <c r="D145" t="s">
        <v>146</v>
      </c>
      <c r="E145" t="s">
        <v>147</v>
      </c>
      <c r="F145" t="s">
        <v>625</v>
      </c>
      <c r="G145" s="1">
        <v>43370</v>
      </c>
      <c r="H145" s="2">
        <v>0</v>
      </c>
      <c r="I145" t="s">
        <v>149</v>
      </c>
    </row>
    <row r="146" spans="1:9" x14ac:dyDescent="0.2">
      <c r="A146" t="s">
        <v>626</v>
      </c>
      <c r="B146" s="1">
        <v>43357</v>
      </c>
      <c r="C146" t="s">
        <v>10</v>
      </c>
      <c r="D146" t="s">
        <v>66</v>
      </c>
      <c r="E146" t="s">
        <v>627</v>
      </c>
      <c r="F146" t="s">
        <v>628</v>
      </c>
      <c r="G146" s="1">
        <v>43370</v>
      </c>
      <c r="H146" s="2">
        <v>4000</v>
      </c>
      <c r="I146" t="s">
        <v>629</v>
      </c>
    </row>
    <row r="147" spans="1:9" x14ac:dyDescent="0.2">
      <c r="A147" t="s">
        <v>630</v>
      </c>
      <c r="B147" s="1">
        <v>43370</v>
      </c>
      <c r="C147" t="s">
        <v>10</v>
      </c>
      <c r="D147" t="s">
        <v>631</v>
      </c>
      <c r="E147" t="s">
        <v>632</v>
      </c>
      <c r="F147" t="s">
        <v>555</v>
      </c>
      <c r="G147" s="1">
        <v>43370</v>
      </c>
      <c r="H147" s="2">
        <v>0</v>
      </c>
      <c r="I147" t="s">
        <v>633</v>
      </c>
    </row>
    <row r="148" spans="1:9" x14ac:dyDescent="0.2">
      <c r="A148" t="s">
        <v>634</v>
      </c>
      <c r="B148" s="1">
        <v>43370</v>
      </c>
      <c r="C148" t="s">
        <v>15</v>
      </c>
      <c r="D148" t="s">
        <v>635</v>
      </c>
      <c r="E148" t="s">
        <v>636</v>
      </c>
      <c r="F148" t="s">
        <v>637</v>
      </c>
      <c r="G148" s="1">
        <v>43370</v>
      </c>
      <c r="H148" s="2">
        <v>0</v>
      </c>
      <c r="I148" t="s">
        <v>638</v>
      </c>
    </row>
    <row r="149" spans="1:9" x14ac:dyDescent="0.2">
      <c r="A149" t="s">
        <v>639</v>
      </c>
      <c r="B149" s="1">
        <v>43367</v>
      </c>
      <c r="C149" t="s">
        <v>54</v>
      </c>
      <c r="D149" t="s">
        <v>375</v>
      </c>
      <c r="E149" t="s">
        <v>640</v>
      </c>
      <c r="F149" t="s">
        <v>641</v>
      </c>
      <c r="G149" s="1">
        <v>43376</v>
      </c>
      <c r="H149" s="2">
        <v>10500</v>
      </c>
      <c r="I149" t="s">
        <v>378</v>
      </c>
    </row>
    <row r="150" spans="1:9" x14ac:dyDescent="0.2">
      <c r="A150" t="s">
        <v>642</v>
      </c>
      <c r="B150" s="1">
        <v>43348</v>
      </c>
      <c r="C150" t="s">
        <v>43</v>
      </c>
      <c r="D150" t="s">
        <v>502</v>
      </c>
      <c r="E150" t="s">
        <v>503</v>
      </c>
      <c r="F150" t="s">
        <v>643</v>
      </c>
      <c r="G150" s="1">
        <v>43382</v>
      </c>
      <c r="H150" s="2">
        <v>30000</v>
      </c>
      <c r="I150" t="s">
        <v>505</v>
      </c>
    </row>
    <row r="151" spans="1:9" x14ac:dyDescent="0.2">
      <c r="A151" t="s">
        <v>644</v>
      </c>
      <c r="B151" s="1">
        <v>43255</v>
      </c>
      <c r="C151" t="s">
        <v>54</v>
      </c>
      <c r="D151" t="s">
        <v>215</v>
      </c>
      <c r="E151" t="s">
        <v>645</v>
      </c>
      <c r="F151" t="s">
        <v>646</v>
      </c>
      <c r="G151" s="1">
        <v>43383</v>
      </c>
      <c r="H151" s="2">
        <v>138000</v>
      </c>
      <c r="I151" t="s">
        <v>647</v>
      </c>
    </row>
    <row r="152" spans="1:9" x14ac:dyDescent="0.2">
      <c r="A152" t="s">
        <v>648</v>
      </c>
      <c r="B152" s="1">
        <v>43320</v>
      </c>
      <c r="C152" t="s">
        <v>21</v>
      </c>
      <c r="D152" t="s">
        <v>649</v>
      </c>
      <c r="E152" t="s">
        <v>650</v>
      </c>
      <c r="F152" t="s">
        <v>651</v>
      </c>
      <c r="G152" s="1">
        <v>43388</v>
      </c>
      <c r="H152" s="2">
        <v>0</v>
      </c>
      <c r="I152" t="s">
        <v>652</v>
      </c>
    </row>
    <row r="153" spans="1:9" x14ac:dyDescent="0.2">
      <c r="A153" t="s">
        <v>653</v>
      </c>
      <c r="B153" s="1">
        <v>43382</v>
      </c>
      <c r="C153" t="s">
        <v>21</v>
      </c>
      <c r="D153" t="s">
        <v>654</v>
      </c>
      <c r="E153" t="s">
        <v>655</v>
      </c>
      <c r="F153" t="s">
        <v>656</v>
      </c>
      <c r="G153" s="1">
        <v>43389</v>
      </c>
      <c r="H153" s="2">
        <v>0</v>
      </c>
      <c r="I153" t="s">
        <v>657</v>
      </c>
    </row>
    <row r="154" spans="1:9" x14ac:dyDescent="0.2">
      <c r="A154" t="s">
        <v>658</v>
      </c>
      <c r="B154" s="1">
        <v>43377</v>
      </c>
      <c r="C154" t="s">
        <v>75</v>
      </c>
      <c r="D154" t="s">
        <v>659</v>
      </c>
      <c r="E154" t="s">
        <v>660</v>
      </c>
      <c r="F154" t="s">
        <v>661</v>
      </c>
      <c r="G154" s="1">
        <v>43390</v>
      </c>
      <c r="H154" s="2">
        <v>280000</v>
      </c>
      <c r="I154" t="s">
        <v>662</v>
      </c>
    </row>
    <row r="155" spans="1:9" x14ac:dyDescent="0.2">
      <c r="A155" t="s">
        <v>663</v>
      </c>
      <c r="B155" s="1">
        <v>43377</v>
      </c>
      <c r="C155" t="s">
        <v>75</v>
      </c>
      <c r="D155" t="s">
        <v>659</v>
      </c>
      <c r="E155" t="s">
        <v>660</v>
      </c>
      <c r="F155" t="s">
        <v>282</v>
      </c>
      <c r="G155" s="1">
        <v>43390</v>
      </c>
      <c r="H155" s="2">
        <v>50000</v>
      </c>
      <c r="I155" t="s">
        <v>662</v>
      </c>
    </row>
    <row r="156" spans="1:9" x14ac:dyDescent="0.2">
      <c r="A156" t="s">
        <v>664</v>
      </c>
      <c r="B156" s="1">
        <v>43392</v>
      </c>
      <c r="C156" t="s">
        <v>21</v>
      </c>
      <c r="D156" t="s">
        <v>665</v>
      </c>
      <c r="E156" t="s">
        <v>666</v>
      </c>
      <c r="F156" t="s">
        <v>282</v>
      </c>
      <c r="G156" s="1">
        <v>43397</v>
      </c>
      <c r="H156" s="2">
        <v>20900</v>
      </c>
      <c r="I156" t="s">
        <v>667</v>
      </c>
    </row>
    <row r="157" spans="1:9" x14ac:dyDescent="0.2">
      <c r="A157" t="s">
        <v>668</v>
      </c>
      <c r="B157" s="1">
        <v>43376</v>
      </c>
      <c r="C157" t="s">
        <v>113</v>
      </c>
      <c r="D157" t="s">
        <v>669</v>
      </c>
      <c r="E157" t="s">
        <v>670</v>
      </c>
      <c r="F157" t="s">
        <v>671</v>
      </c>
      <c r="G157" s="1">
        <v>43405</v>
      </c>
      <c r="H157" s="2">
        <v>1000</v>
      </c>
      <c r="I157" t="s">
        <v>672</v>
      </c>
    </row>
    <row r="158" spans="1:9" x14ac:dyDescent="0.2">
      <c r="A158" t="s">
        <v>673</v>
      </c>
      <c r="B158" s="1">
        <v>43385</v>
      </c>
      <c r="C158" t="s">
        <v>54</v>
      </c>
      <c r="D158" t="s">
        <v>215</v>
      </c>
      <c r="E158" t="s">
        <v>645</v>
      </c>
      <c r="F158" t="s">
        <v>393</v>
      </c>
      <c r="G158" s="1">
        <v>43405</v>
      </c>
      <c r="H158" s="2">
        <v>0</v>
      </c>
      <c r="I158" t="s">
        <v>647</v>
      </c>
    </row>
    <row r="159" spans="1:9" x14ac:dyDescent="0.2">
      <c r="A159" t="s">
        <v>674</v>
      </c>
      <c r="B159" s="1">
        <v>43417</v>
      </c>
      <c r="C159" t="s">
        <v>189</v>
      </c>
      <c r="D159" t="s">
        <v>669</v>
      </c>
      <c r="E159" t="s">
        <v>675</v>
      </c>
      <c r="F159" t="s">
        <v>676</v>
      </c>
      <c r="G159" s="1">
        <v>43418</v>
      </c>
      <c r="H159" s="2">
        <v>20000</v>
      </c>
      <c r="I159" t="s">
        <v>677</v>
      </c>
    </row>
    <row r="160" spans="1:9" x14ac:dyDescent="0.2">
      <c r="A160" t="s">
        <v>678</v>
      </c>
      <c r="B160" s="1">
        <v>43341</v>
      </c>
      <c r="C160" t="s">
        <v>86</v>
      </c>
      <c r="D160" t="s">
        <v>497</v>
      </c>
      <c r="E160" t="s">
        <v>679</v>
      </c>
      <c r="F160" t="s">
        <v>680</v>
      </c>
      <c r="G160" s="1">
        <v>43419</v>
      </c>
      <c r="H160" s="2">
        <v>55000</v>
      </c>
      <c r="I160" t="s">
        <v>681</v>
      </c>
    </row>
    <row r="161" spans="1:9" x14ac:dyDescent="0.2">
      <c r="A161" t="s">
        <v>682</v>
      </c>
      <c r="B161" s="1">
        <v>43448</v>
      </c>
      <c r="C161" t="s">
        <v>54</v>
      </c>
      <c r="D161" t="s">
        <v>55</v>
      </c>
      <c r="E161" t="s">
        <v>683</v>
      </c>
      <c r="F161" t="s">
        <v>684</v>
      </c>
      <c r="G161" s="1">
        <v>43448</v>
      </c>
      <c r="H161" s="2">
        <v>1000</v>
      </c>
      <c r="I161" t="s">
        <v>58</v>
      </c>
    </row>
    <row r="162" spans="1:9" x14ac:dyDescent="0.2">
      <c r="A162" t="s">
        <v>685</v>
      </c>
      <c r="B162" s="1">
        <v>43446</v>
      </c>
      <c r="C162" t="s">
        <v>60</v>
      </c>
      <c r="D162" t="s">
        <v>141</v>
      </c>
      <c r="E162" t="s">
        <v>142</v>
      </c>
      <c r="F162" t="s">
        <v>686</v>
      </c>
      <c r="G162" s="1">
        <v>43453</v>
      </c>
      <c r="H162" s="2">
        <v>125000</v>
      </c>
      <c r="I162" t="s">
        <v>144</v>
      </c>
    </row>
    <row r="163" spans="1:9" x14ac:dyDescent="0.2">
      <c r="A163" t="s">
        <v>687</v>
      </c>
      <c r="B163" s="1">
        <v>43473</v>
      </c>
      <c r="C163" t="s">
        <v>75</v>
      </c>
      <c r="D163" t="s">
        <v>405</v>
      </c>
      <c r="E163" t="s">
        <v>688</v>
      </c>
      <c r="F163" t="s">
        <v>689</v>
      </c>
      <c r="G163" s="1">
        <v>43481</v>
      </c>
      <c r="H163" s="2">
        <v>29000</v>
      </c>
      <c r="I163" t="s">
        <v>690</v>
      </c>
    </row>
    <row r="164" spans="1:9" x14ac:dyDescent="0.2">
      <c r="A164" t="s">
        <v>691</v>
      </c>
      <c r="B164" s="1">
        <v>43488</v>
      </c>
      <c r="C164" t="s">
        <v>92</v>
      </c>
      <c r="D164" t="s">
        <v>93</v>
      </c>
      <c r="E164" t="s">
        <v>94</v>
      </c>
      <c r="F164" t="s">
        <v>692</v>
      </c>
      <c r="G164" s="1">
        <v>43488</v>
      </c>
      <c r="H164" s="2">
        <v>17000</v>
      </c>
      <c r="I164" t="s">
        <v>96</v>
      </c>
    </row>
    <row r="165" spans="1:9" x14ac:dyDescent="0.2">
      <c r="A165" t="s">
        <v>693</v>
      </c>
      <c r="B165" s="1">
        <v>43507</v>
      </c>
      <c r="C165" t="s">
        <v>54</v>
      </c>
      <c r="D165" t="s">
        <v>66</v>
      </c>
      <c r="E165" t="s">
        <v>694</v>
      </c>
      <c r="F165" t="s">
        <v>695</v>
      </c>
      <c r="G165" s="1">
        <v>43529</v>
      </c>
      <c r="H165" s="2">
        <v>40000</v>
      </c>
      <c r="I165" t="s">
        <v>696</v>
      </c>
    </row>
    <row r="166" spans="1:9" x14ac:dyDescent="0.2">
      <c r="A166" t="s">
        <v>697</v>
      </c>
      <c r="B166" s="1">
        <v>43496</v>
      </c>
      <c r="C166" t="s">
        <v>60</v>
      </c>
      <c r="D166" t="s">
        <v>141</v>
      </c>
      <c r="E166" t="s">
        <v>142</v>
      </c>
      <c r="F166" t="s">
        <v>393</v>
      </c>
      <c r="G166" s="1">
        <v>43544</v>
      </c>
      <c r="H166" s="2">
        <v>0</v>
      </c>
      <c r="I166" t="s">
        <v>144</v>
      </c>
    </row>
    <row r="167" spans="1:9" x14ac:dyDescent="0.2">
      <c r="A167" t="s">
        <v>698</v>
      </c>
      <c r="B167" s="1">
        <v>43546</v>
      </c>
      <c r="C167" t="s">
        <v>21</v>
      </c>
      <c r="D167" t="s">
        <v>699</v>
      </c>
      <c r="E167" t="s">
        <v>700</v>
      </c>
      <c r="F167" t="s">
        <v>701</v>
      </c>
      <c r="G167" s="1">
        <v>43549</v>
      </c>
      <c r="H167" s="2">
        <v>2000</v>
      </c>
      <c r="I167" t="s">
        <v>702</v>
      </c>
    </row>
    <row r="168" spans="1:9" x14ac:dyDescent="0.2">
      <c r="A168" t="s">
        <v>703</v>
      </c>
      <c r="B168" s="1">
        <v>43549</v>
      </c>
      <c r="C168" t="s">
        <v>10</v>
      </c>
      <c r="D168" t="s">
        <v>704</v>
      </c>
      <c r="E168" t="s">
        <v>705</v>
      </c>
      <c r="F168" t="s">
        <v>706</v>
      </c>
      <c r="G168" s="1">
        <v>43557</v>
      </c>
      <c r="H168" s="2">
        <v>37122</v>
      </c>
      <c r="I168" t="s">
        <v>707</v>
      </c>
    </row>
    <row r="169" spans="1:9" x14ac:dyDescent="0.2">
      <c r="A169" t="s">
        <v>708</v>
      </c>
      <c r="B169" s="1">
        <v>43532</v>
      </c>
      <c r="C169" t="s">
        <v>75</v>
      </c>
      <c r="D169" t="s">
        <v>709</v>
      </c>
      <c r="E169" t="s">
        <v>710</v>
      </c>
      <c r="F169" t="s">
        <v>711</v>
      </c>
      <c r="G169" s="1">
        <v>43560</v>
      </c>
      <c r="H169" s="2">
        <v>2500</v>
      </c>
      <c r="I169" t="s">
        <v>712</v>
      </c>
    </row>
    <row r="170" spans="1:9" x14ac:dyDescent="0.2">
      <c r="A170" t="s">
        <v>713</v>
      </c>
      <c r="B170" s="1">
        <v>43557</v>
      </c>
      <c r="C170" t="s">
        <v>86</v>
      </c>
      <c r="D170" t="s">
        <v>66</v>
      </c>
      <c r="E170" t="s">
        <v>124</v>
      </c>
      <c r="F170" t="s">
        <v>714</v>
      </c>
      <c r="G170" s="1">
        <v>43567</v>
      </c>
      <c r="H170" s="2">
        <v>25000</v>
      </c>
      <c r="I170" t="s">
        <v>126</v>
      </c>
    </row>
    <row r="171" spans="1:9" x14ac:dyDescent="0.2">
      <c r="A171" t="s">
        <v>715</v>
      </c>
      <c r="B171" s="1">
        <v>43567</v>
      </c>
      <c r="C171" t="s">
        <v>43</v>
      </c>
      <c r="D171" t="s">
        <v>716</v>
      </c>
      <c r="E171" t="s">
        <v>717</v>
      </c>
      <c r="F171" t="s">
        <v>718</v>
      </c>
      <c r="G171" s="1">
        <v>43572</v>
      </c>
      <c r="H171" s="2">
        <v>2500</v>
      </c>
      <c r="I171" t="s">
        <v>719</v>
      </c>
    </row>
    <row r="172" spans="1:9" x14ac:dyDescent="0.2">
      <c r="A172" t="s">
        <v>720</v>
      </c>
      <c r="B172" s="1">
        <v>43563</v>
      </c>
      <c r="C172" t="s">
        <v>10</v>
      </c>
      <c r="D172" t="s">
        <v>426</v>
      </c>
      <c r="E172" t="s">
        <v>427</v>
      </c>
      <c r="F172" t="s">
        <v>721</v>
      </c>
      <c r="G172" s="1">
        <v>43587</v>
      </c>
      <c r="H172" s="2">
        <v>40000</v>
      </c>
      <c r="I172" t="s">
        <v>429</v>
      </c>
    </row>
    <row r="173" spans="1:9" x14ac:dyDescent="0.2">
      <c r="A173" t="s">
        <v>722</v>
      </c>
      <c r="B173" s="1">
        <v>43578</v>
      </c>
      <c r="C173" t="s">
        <v>60</v>
      </c>
      <c r="D173" t="s">
        <v>141</v>
      </c>
      <c r="E173" t="s">
        <v>142</v>
      </c>
      <c r="F173" t="s">
        <v>723</v>
      </c>
      <c r="G173" s="1">
        <v>43588</v>
      </c>
      <c r="H173" s="2">
        <v>9700</v>
      </c>
      <c r="I173" t="s">
        <v>144</v>
      </c>
    </row>
    <row r="174" spans="1:9" x14ac:dyDescent="0.2">
      <c r="A174" t="s">
        <v>724</v>
      </c>
      <c r="B174" s="1">
        <v>43587</v>
      </c>
      <c r="C174" t="s">
        <v>10</v>
      </c>
      <c r="D174" t="s">
        <v>725</v>
      </c>
      <c r="E174" t="s">
        <v>726</v>
      </c>
      <c r="F174" t="s">
        <v>727</v>
      </c>
      <c r="G174" s="1">
        <v>43588</v>
      </c>
      <c r="H174" s="2">
        <v>7000</v>
      </c>
      <c r="I174" t="s">
        <v>728</v>
      </c>
    </row>
    <row r="175" spans="1:9" x14ac:dyDescent="0.2">
      <c r="A175" t="s">
        <v>729</v>
      </c>
      <c r="B175" s="1">
        <v>43594</v>
      </c>
      <c r="C175" t="s">
        <v>86</v>
      </c>
      <c r="D175" t="s">
        <v>497</v>
      </c>
      <c r="E175" t="s">
        <v>679</v>
      </c>
      <c r="F175" t="s">
        <v>730</v>
      </c>
      <c r="G175" s="1">
        <v>43598</v>
      </c>
      <c r="H175" s="2">
        <v>900000</v>
      </c>
      <c r="I175" t="s">
        <v>681</v>
      </c>
    </row>
    <row r="176" spans="1:9" x14ac:dyDescent="0.2">
      <c r="A176" t="s">
        <v>731</v>
      </c>
      <c r="B176" s="1">
        <v>43591</v>
      </c>
      <c r="C176" t="s">
        <v>468</v>
      </c>
      <c r="D176" t="s">
        <v>669</v>
      </c>
      <c r="E176" t="s">
        <v>732</v>
      </c>
      <c r="F176" t="s">
        <v>733</v>
      </c>
      <c r="G176" s="1">
        <v>43599</v>
      </c>
      <c r="H176" s="2">
        <v>10000</v>
      </c>
      <c r="I176" t="s">
        <v>734</v>
      </c>
    </row>
    <row r="177" spans="1:9" x14ac:dyDescent="0.2">
      <c r="A177" t="s">
        <v>735</v>
      </c>
      <c r="B177" s="1">
        <v>43601</v>
      </c>
      <c r="C177" t="s">
        <v>189</v>
      </c>
      <c r="D177" t="s">
        <v>190</v>
      </c>
      <c r="E177" t="s">
        <v>191</v>
      </c>
      <c r="F177" t="s">
        <v>736</v>
      </c>
      <c r="G177" s="1">
        <v>43605</v>
      </c>
      <c r="H177" s="2">
        <v>4700</v>
      </c>
      <c r="I177" t="s">
        <v>193</v>
      </c>
    </row>
    <row r="178" spans="1:9" x14ac:dyDescent="0.2">
      <c r="A178" t="s">
        <v>737</v>
      </c>
      <c r="B178" s="1">
        <v>43591</v>
      </c>
      <c r="C178" t="s">
        <v>10</v>
      </c>
      <c r="D178" t="s">
        <v>141</v>
      </c>
      <c r="E178" t="s">
        <v>738</v>
      </c>
      <c r="F178" t="s">
        <v>739</v>
      </c>
      <c r="G178" s="1">
        <v>43609</v>
      </c>
      <c r="H178" s="2">
        <v>5000</v>
      </c>
      <c r="I178" t="s">
        <v>740</v>
      </c>
    </row>
    <row r="179" spans="1:9" x14ac:dyDescent="0.2">
      <c r="A179" t="s">
        <v>741</v>
      </c>
      <c r="B179" s="1">
        <v>43608</v>
      </c>
      <c r="C179" t="s">
        <v>43</v>
      </c>
      <c r="D179" t="s">
        <v>447</v>
      </c>
      <c r="E179" t="s">
        <v>742</v>
      </c>
      <c r="F179" t="s">
        <v>743</v>
      </c>
      <c r="G179" s="1">
        <v>43609</v>
      </c>
      <c r="H179" s="2">
        <v>15</v>
      </c>
      <c r="I179" t="s">
        <v>450</v>
      </c>
    </row>
    <row r="180" spans="1:9" x14ac:dyDescent="0.2">
      <c r="A180" t="s">
        <v>744</v>
      </c>
      <c r="B180" s="1">
        <v>43605</v>
      </c>
      <c r="C180" t="s">
        <v>10</v>
      </c>
      <c r="D180" t="s">
        <v>745</v>
      </c>
      <c r="E180" t="s">
        <v>746</v>
      </c>
      <c r="F180" t="s">
        <v>747</v>
      </c>
      <c r="G180" s="1">
        <v>43615</v>
      </c>
      <c r="H180" s="2">
        <v>3000</v>
      </c>
      <c r="I180" t="s">
        <v>748</v>
      </c>
    </row>
    <row r="181" spans="1:9" x14ac:dyDescent="0.2">
      <c r="A181" t="s">
        <v>749</v>
      </c>
      <c r="B181" s="1">
        <v>43621</v>
      </c>
      <c r="C181" t="s">
        <v>92</v>
      </c>
      <c r="D181" t="s">
        <v>93</v>
      </c>
      <c r="E181" t="s">
        <v>94</v>
      </c>
      <c r="F181" t="s">
        <v>336</v>
      </c>
      <c r="G181" s="1">
        <v>43626</v>
      </c>
      <c r="H181" s="2">
        <v>27000</v>
      </c>
      <c r="I181" t="s">
        <v>96</v>
      </c>
    </row>
    <row r="182" spans="1:9" x14ac:dyDescent="0.2">
      <c r="A182" t="s">
        <v>750</v>
      </c>
      <c r="B182" s="1">
        <v>43621</v>
      </c>
      <c r="C182" t="s">
        <v>92</v>
      </c>
      <c r="D182" t="s">
        <v>93</v>
      </c>
      <c r="E182" t="s">
        <v>94</v>
      </c>
      <c r="F182" t="s">
        <v>751</v>
      </c>
      <c r="G182" s="1">
        <v>43626</v>
      </c>
      <c r="H182" s="2">
        <v>30000</v>
      </c>
      <c r="I182" t="s">
        <v>96</v>
      </c>
    </row>
    <row r="183" spans="1:9" x14ac:dyDescent="0.2">
      <c r="A183" t="s">
        <v>752</v>
      </c>
      <c r="B183" s="1">
        <v>43621</v>
      </c>
      <c r="C183" t="s">
        <v>21</v>
      </c>
      <c r="D183" t="s">
        <v>363</v>
      </c>
      <c r="E183" t="s">
        <v>753</v>
      </c>
      <c r="F183" t="s">
        <v>754</v>
      </c>
      <c r="G183" s="1">
        <v>43626</v>
      </c>
      <c r="H183" s="2">
        <v>22900</v>
      </c>
      <c r="I183" t="s">
        <v>755</v>
      </c>
    </row>
    <row r="184" spans="1:9" x14ac:dyDescent="0.2">
      <c r="A184" t="s">
        <v>756</v>
      </c>
      <c r="B184" s="1">
        <v>43622</v>
      </c>
      <c r="C184" t="s">
        <v>86</v>
      </c>
      <c r="D184" t="s">
        <v>184</v>
      </c>
      <c r="E184" t="s">
        <v>757</v>
      </c>
      <c r="F184" t="s">
        <v>758</v>
      </c>
      <c r="G184" s="1">
        <v>43626</v>
      </c>
      <c r="H184" s="2">
        <v>5000</v>
      </c>
      <c r="I184" t="s">
        <v>759</v>
      </c>
    </row>
    <row r="185" spans="1:9" x14ac:dyDescent="0.2">
      <c r="A185" t="s">
        <v>760</v>
      </c>
      <c r="B185" s="1">
        <v>43626</v>
      </c>
      <c r="C185" t="s">
        <v>15</v>
      </c>
      <c r="D185" t="s">
        <v>761</v>
      </c>
      <c r="E185" t="s">
        <v>762</v>
      </c>
      <c r="F185" t="s">
        <v>763</v>
      </c>
      <c r="G185" s="1">
        <v>43635</v>
      </c>
      <c r="H185" s="2">
        <v>350000</v>
      </c>
      <c r="I185" t="s">
        <v>764</v>
      </c>
    </row>
    <row r="186" spans="1:9" x14ac:dyDescent="0.2">
      <c r="A186" t="s">
        <v>765</v>
      </c>
      <c r="B186" s="1">
        <v>43634</v>
      </c>
      <c r="C186" t="s">
        <v>10</v>
      </c>
      <c r="D186" t="s">
        <v>164</v>
      </c>
      <c r="E186" t="s">
        <v>766</v>
      </c>
      <c r="F186" t="s">
        <v>767</v>
      </c>
      <c r="G186" s="1">
        <v>43644</v>
      </c>
      <c r="H186" s="2">
        <v>377000</v>
      </c>
      <c r="I186" t="s">
        <v>588</v>
      </c>
    </row>
    <row r="187" spans="1:9" x14ac:dyDescent="0.2">
      <c r="A187" t="s">
        <v>768</v>
      </c>
      <c r="B187" s="1">
        <v>43642</v>
      </c>
      <c r="C187" t="s">
        <v>15</v>
      </c>
      <c r="D187" t="s">
        <v>478</v>
      </c>
      <c r="E187" t="s">
        <v>518</v>
      </c>
      <c r="F187" t="s">
        <v>769</v>
      </c>
      <c r="G187" s="1">
        <v>43654</v>
      </c>
      <c r="H187" s="2">
        <v>85000</v>
      </c>
      <c r="I187" t="s">
        <v>519</v>
      </c>
    </row>
    <row r="188" spans="1:9" x14ac:dyDescent="0.2">
      <c r="A188" t="s">
        <v>770</v>
      </c>
      <c r="B188" s="1">
        <v>43663</v>
      </c>
      <c r="C188" t="s">
        <v>43</v>
      </c>
      <c r="D188" t="s">
        <v>502</v>
      </c>
      <c r="E188" t="s">
        <v>503</v>
      </c>
      <c r="F188" t="s">
        <v>771</v>
      </c>
      <c r="G188" s="1">
        <v>43663</v>
      </c>
      <c r="H188" s="2">
        <v>15</v>
      </c>
      <c r="I188" t="s">
        <v>505</v>
      </c>
    </row>
    <row r="189" spans="1:9" x14ac:dyDescent="0.2">
      <c r="A189" t="s">
        <v>772</v>
      </c>
      <c r="B189" s="1">
        <v>43647</v>
      </c>
      <c r="C189" t="s">
        <v>189</v>
      </c>
      <c r="D189" t="s">
        <v>725</v>
      </c>
      <c r="E189" t="s">
        <v>773</v>
      </c>
      <c r="F189" t="s">
        <v>774</v>
      </c>
      <c r="G189" s="1">
        <v>43668</v>
      </c>
      <c r="H189" s="2">
        <v>3800</v>
      </c>
      <c r="I189" t="s">
        <v>775</v>
      </c>
    </row>
    <row r="190" spans="1:9" x14ac:dyDescent="0.2">
      <c r="A190" t="s">
        <v>776</v>
      </c>
      <c r="B190" s="1">
        <v>43608</v>
      </c>
      <c r="C190" t="s">
        <v>224</v>
      </c>
      <c r="D190" t="s">
        <v>777</v>
      </c>
      <c r="E190" t="s">
        <v>778</v>
      </c>
      <c r="F190" t="s">
        <v>779</v>
      </c>
      <c r="G190" s="1">
        <v>43669</v>
      </c>
      <c r="H190" s="2">
        <v>2000</v>
      </c>
      <c r="I190" t="s">
        <v>780</v>
      </c>
    </row>
    <row r="191" spans="1:9" x14ac:dyDescent="0.2">
      <c r="A191" t="s">
        <v>781</v>
      </c>
      <c r="B191" s="1">
        <v>43662</v>
      </c>
      <c r="C191" t="s">
        <v>10</v>
      </c>
      <c r="D191" t="s">
        <v>70</v>
      </c>
      <c r="E191" t="s">
        <v>71</v>
      </c>
      <c r="F191" t="s">
        <v>782</v>
      </c>
      <c r="G191" s="1">
        <v>43670</v>
      </c>
      <c r="H191" s="2">
        <v>10000</v>
      </c>
      <c r="I191" t="s">
        <v>73</v>
      </c>
    </row>
    <row r="192" spans="1:9" x14ac:dyDescent="0.2">
      <c r="A192" t="s">
        <v>783</v>
      </c>
      <c r="B192" s="1">
        <v>43627</v>
      </c>
      <c r="C192" t="s">
        <v>224</v>
      </c>
      <c r="D192" t="s">
        <v>66</v>
      </c>
      <c r="E192" t="s">
        <v>784</v>
      </c>
      <c r="F192" t="s">
        <v>555</v>
      </c>
      <c r="G192" s="1">
        <v>43671</v>
      </c>
      <c r="H192" s="2">
        <v>0</v>
      </c>
      <c r="I192" t="s">
        <v>785</v>
      </c>
    </row>
    <row r="193" spans="1:9" x14ac:dyDescent="0.2">
      <c r="A193" t="s">
        <v>786</v>
      </c>
      <c r="B193" s="1">
        <v>43647</v>
      </c>
      <c r="C193" t="s">
        <v>75</v>
      </c>
      <c r="D193" t="s">
        <v>405</v>
      </c>
      <c r="E193" t="s">
        <v>787</v>
      </c>
      <c r="F193" t="s">
        <v>788</v>
      </c>
      <c r="G193" s="1">
        <v>43671</v>
      </c>
      <c r="H193" s="2">
        <v>1200000</v>
      </c>
      <c r="I193" t="s">
        <v>690</v>
      </c>
    </row>
    <row r="194" spans="1:9" x14ac:dyDescent="0.2">
      <c r="A194" t="s">
        <v>789</v>
      </c>
      <c r="B194" s="1">
        <v>43647</v>
      </c>
      <c r="C194" t="s">
        <v>75</v>
      </c>
      <c r="D194" t="s">
        <v>22</v>
      </c>
      <c r="E194" t="s">
        <v>790</v>
      </c>
      <c r="F194" t="s">
        <v>791</v>
      </c>
      <c r="G194" s="1">
        <v>43671</v>
      </c>
      <c r="H194" s="2">
        <v>500000</v>
      </c>
      <c r="I194" t="s">
        <v>792</v>
      </c>
    </row>
    <row r="195" spans="1:9" x14ac:dyDescent="0.2">
      <c r="A195" t="s">
        <v>793</v>
      </c>
      <c r="B195" s="1">
        <v>43641</v>
      </c>
      <c r="C195" t="s">
        <v>21</v>
      </c>
      <c r="D195" t="s">
        <v>794</v>
      </c>
      <c r="E195" t="s">
        <v>795</v>
      </c>
      <c r="F195" t="s">
        <v>796</v>
      </c>
      <c r="G195" s="1">
        <v>43678</v>
      </c>
      <c r="H195" s="2">
        <v>12000</v>
      </c>
      <c r="I195" t="s">
        <v>797</v>
      </c>
    </row>
    <row r="196" spans="1:9" x14ac:dyDescent="0.2">
      <c r="A196" t="s">
        <v>798</v>
      </c>
      <c r="B196" s="1">
        <v>43668</v>
      </c>
      <c r="C196" t="s">
        <v>189</v>
      </c>
      <c r="D196" t="s">
        <v>22</v>
      </c>
      <c r="E196" t="s">
        <v>799</v>
      </c>
      <c r="F196" t="s">
        <v>800</v>
      </c>
      <c r="G196" s="1">
        <v>43678</v>
      </c>
      <c r="H196" s="2">
        <v>0</v>
      </c>
      <c r="I196" t="s">
        <v>801</v>
      </c>
    </row>
    <row r="197" spans="1:9" x14ac:dyDescent="0.2">
      <c r="A197" t="s">
        <v>802</v>
      </c>
      <c r="B197" s="1">
        <v>43629</v>
      </c>
      <c r="C197" t="s">
        <v>86</v>
      </c>
      <c r="D197" t="s">
        <v>803</v>
      </c>
      <c r="E197" t="s">
        <v>804</v>
      </c>
      <c r="F197" t="s">
        <v>805</v>
      </c>
      <c r="G197" s="1">
        <v>43682</v>
      </c>
      <c r="H197" s="2">
        <v>8000</v>
      </c>
      <c r="I197" t="s">
        <v>806</v>
      </c>
    </row>
    <row r="198" spans="1:9" x14ac:dyDescent="0.2">
      <c r="A198" t="s">
        <v>807</v>
      </c>
      <c r="B198" s="1">
        <v>43647</v>
      </c>
      <c r="C198" t="s">
        <v>224</v>
      </c>
      <c r="D198" t="s">
        <v>38</v>
      </c>
      <c r="E198" t="s">
        <v>808</v>
      </c>
      <c r="F198" t="s">
        <v>809</v>
      </c>
      <c r="G198" s="1">
        <v>43682</v>
      </c>
      <c r="H198" s="2">
        <v>40000</v>
      </c>
      <c r="I198" t="s">
        <v>810</v>
      </c>
    </row>
    <row r="199" spans="1:9" x14ac:dyDescent="0.2">
      <c r="A199" t="s">
        <v>811</v>
      </c>
      <c r="B199" s="1">
        <v>43689</v>
      </c>
      <c r="C199" t="s">
        <v>86</v>
      </c>
      <c r="D199" t="s">
        <v>311</v>
      </c>
      <c r="E199" t="s">
        <v>812</v>
      </c>
      <c r="F199" t="s">
        <v>813</v>
      </c>
      <c r="G199" s="1">
        <v>43692</v>
      </c>
      <c r="H199" s="2">
        <v>28400</v>
      </c>
      <c r="I199" t="s">
        <v>814</v>
      </c>
    </row>
    <row r="200" spans="1:9" x14ac:dyDescent="0.2">
      <c r="A200" t="s">
        <v>815</v>
      </c>
      <c r="B200" s="1">
        <v>43699</v>
      </c>
      <c r="C200" t="s">
        <v>54</v>
      </c>
      <c r="D200" t="s">
        <v>816</v>
      </c>
      <c r="E200" t="s">
        <v>817</v>
      </c>
      <c r="F200" t="s">
        <v>818</v>
      </c>
      <c r="G200" s="1">
        <v>43699</v>
      </c>
      <c r="H200" s="2">
        <v>1850000</v>
      </c>
      <c r="I200" t="s">
        <v>819</v>
      </c>
    </row>
    <row r="201" spans="1:9" x14ac:dyDescent="0.2">
      <c r="A201" t="s">
        <v>820</v>
      </c>
      <c r="B201" s="1">
        <v>43683</v>
      </c>
      <c r="C201" t="s">
        <v>43</v>
      </c>
      <c r="D201" t="s">
        <v>821</v>
      </c>
      <c r="E201" t="s">
        <v>822</v>
      </c>
      <c r="F201" t="s">
        <v>823</v>
      </c>
      <c r="G201" s="1">
        <v>43703</v>
      </c>
      <c r="H201" s="2">
        <v>20000</v>
      </c>
      <c r="I201" t="s">
        <v>824</v>
      </c>
    </row>
    <row r="202" spans="1:9" x14ac:dyDescent="0.2">
      <c r="A202" t="s">
        <v>825</v>
      </c>
      <c r="B202" s="1">
        <v>43705</v>
      </c>
      <c r="C202" t="s">
        <v>92</v>
      </c>
      <c r="D202" t="s">
        <v>219</v>
      </c>
      <c r="E202" t="s">
        <v>465</v>
      </c>
      <c r="F202" t="s">
        <v>826</v>
      </c>
      <c r="G202" s="1">
        <v>43705</v>
      </c>
      <c r="H202" s="2">
        <v>15</v>
      </c>
      <c r="I202" t="s">
        <v>222</v>
      </c>
    </row>
    <row r="203" spans="1:9" x14ac:dyDescent="0.2">
      <c r="A203" t="s">
        <v>827</v>
      </c>
      <c r="B203" s="1">
        <v>43616</v>
      </c>
      <c r="C203" t="s">
        <v>10</v>
      </c>
      <c r="D203" t="s">
        <v>98</v>
      </c>
      <c r="E203" t="s">
        <v>828</v>
      </c>
      <c r="F203" t="s">
        <v>829</v>
      </c>
      <c r="G203" s="1">
        <v>43717</v>
      </c>
      <c r="H203" s="2">
        <v>300000</v>
      </c>
      <c r="I203" t="s">
        <v>830</v>
      </c>
    </row>
    <row r="204" spans="1:9" x14ac:dyDescent="0.2">
      <c r="A204" t="s">
        <v>831</v>
      </c>
      <c r="B204" s="1">
        <v>43670</v>
      </c>
      <c r="C204" t="s">
        <v>15</v>
      </c>
      <c r="D204" t="s">
        <v>832</v>
      </c>
      <c r="E204" t="s">
        <v>833</v>
      </c>
      <c r="F204" t="s">
        <v>834</v>
      </c>
      <c r="G204" s="1">
        <v>43717</v>
      </c>
      <c r="H204" s="2">
        <v>175000</v>
      </c>
      <c r="I204" t="s">
        <v>835</v>
      </c>
    </row>
    <row r="205" spans="1:9" x14ac:dyDescent="0.2">
      <c r="A205" t="s">
        <v>836</v>
      </c>
      <c r="B205" s="1">
        <v>43662</v>
      </c>
      <c r="C205" t="s">
        <v>10</v>
      </c>
      <c r="D205" t="s">
        <v>141</v>
      </c>
      <c r="E205" t="s">
        <v>738</v>
      </c>
      <c r="F205" t="s">
        <v>837</v>
      </c>
      <c r="G205" s="1">
        <v>43718</v>
      </c>
      <c r="H205" s="2">
        <v>200000</v>
      </c>
      <c r="I205" t="s">
        <v>740</v>
      </c>
    </row>
    <row r="206" spans="1:9" x14ac:dyDescent="0.2">
      <c r="A206" t="s">
        <v>838</v>
      </c>
      <c r="B206" s="1">
        <v>43682</v>
      </c>
      <c r="C206" t="s">
        <v>10</v>
      </c>
      <c r="D206" t="s">
        <v>839</v>
      </c>
      <c r="E206" t="s">
        <v>840</v>
      </c>
      <c r="F206" t="s">
        <v>609</v>
      </c>
      <c r="G206" s="1">
        <v>43719</v>
      </c>
      <c r="H206" s="2">
        <v>0</v>
      </c>
      <c r="I206" t="s">
        <v>841</v>
      </c>
    </row>
    <row r="207" spans="1:9" x14ac:dyDescent="0.2">
      <c r="A207" t="s">
        <v>842</v>
      </c>
      <c r="B207" s="1">
        <v>43717</v>
      </c>
      <c r="C207" t="s">
        <v>10</v>
      </c>
      <c r="D207" t="s">
        <v>843</v>
      </c>
      <c r="E207" t="s">
        <v>844</v>
      </c>
      <c r="F207" t="s">
        <v>845</v>
      </c>
      <c r="G207" s="1">
        <v>43719</v>
      </c>
      <c r="H207" s="2">
        <v>100000</v>
      </c>
      <c r="I207" t="s">
        <v>846</v>
      </c>
    </row>
    <row r="208" spans="1:9" x14ac:dyDescent="0.2">
      <c r="A208" t="s">
        <v>847</v>
      </c>
      <c r="B208" s="1">
        <v>43718</v>
      </c>
      <c r="C208" t="s">
        <v>21</v>
      </c>
      <c r="D208" t="s">
        <v>386</v>
      </c>
      <c r="E208" t="s">
        <v>848</v>
      </c>
      <c r="F208" t="s">
        <v>849</v>
      </c>
      <c r="G208" s="1">
        <v>43724</v>
      </c>
      <c r="H208" s="2">
        <v>5000</v>
      </c>
      <c r="I208" t="s">
        <v>850</v>
      </c>
    </row>
    <row r="209" spans="1:9" x14ac:dyDescent="0.2">
      <c r="A209" t="s">
        <v>851</v>
      </c>
      <c r="B209" s="1">
        <v>43721</v>
      </c>
      <c r="C209" t="s">
        <v>21</v>
      </c>
      <c r="D209" t="s">
        <v>852</v>
      </c>
      <c r="E209" t="s">
        <v>853</v>
      </c>
      <c r="F209" t="s">
        <v>854</v>
      </c>
      <c r="G209" s="1">
        <v>43726</v>
      </c>
      <c r="H209" s="2">
        <v>26900</v>
      </c>
      <c r="I209" t="s">
        <v>855</v>
      </c>
    </row>
    <row r="210" spans="1:9" x14ac:dyDescent="0.2">
      <c r="A210" t="s">
        <v>856</v>
      </c>
      <c r="B210" s="1">
        <v>43679</v>
      </c>
      <c r="C210" t="s">
        <v>339</v>
      </c>
      <c r="D210" t="s">
        <v>66</v>
      </c>
      <c r="E210" t="s">
        <v>857</v>
      </c>
      <c r="F210" t="s">
        <v>858</v>
      </c>
      <c r="G210" s="1">
        <v>43728</v>
      </c>
      <c r="H210" s="2">
        <v>120000</v>
      </c>
      <c r="I210" t="s">
        <v>859</v>
      </c>
    </row>
    <row r="211" spans="1:9" x14ac:dyDescent="0.2">
      <c r="A211" t="s">
        <v>860</v>
      </c>
      <c r="B211" s="1">
        <v>43724</v>
      </c>
      <c r="C211" t="s">
        <v>10</v>
      </c>
      <c r="D211" t="s">
        <v>386</v>
      </c>
      <c r="E211" t="s">
        <v>861</v>
      </c>
      <c r="F211" t="s">
        <v>862</v>
      </c>
      <c r="G211" s="1">
        <v>43731</v>
      </c>
      <c r="H211" s="2">
        <v>8000</v>
      </c>
      <c r="I211" t="s">
        <v>389</v>
      </c>
    </row>
    <row r="212" spans="1:9" x14ac:dyDescent="0.2">
      <c r="A212" t="s">
        <v>863</v>
      </c>
      <c r="B212" s="1">
        <v>43724</v>
      </c>
      <c r="C212" t="s">
        <v>21</v>
      </c>
      <c r="D212" t="s">
        <v>654</v>
      </c>
      <c r="E212" t="s">
        <v>655</v>
      </c>
      <c r="F212" t="s">
        <v>864</v>
      </c>
      <c r="G212" s="1">
        <v>43738</v>
      </c>
      <c r="H212" s="2">
        <v>35000</v>
      </c>
      <c r="I212" t="s">
        <v>657</v>
      </c>
    </row>
    <row r="213" spans="1:9" x14ac:dyDescent="0.2">
      <c r="A213" t="s">
        <v>865</v>
      </c>
      <c r="B213" s="1">
        <v>43728</v>
      </c>
      <c r="C213" t="s">
        <v>21</v>
      </c>
      <c r="D213" t="s">
        <v>866</v>
      </c>
      <c r="E213" t="s">
        <v>867</v>
      </c>
      <c r="F213" t="s">
        <v>868</v>
      </c>
      <c r="G213" s="1">
        <v>43745</v>
      </c>
      <c r="H213" s="2">
        <v>11000</v>
      </c>
      <c r="I213" t="s">
        <v>869</v>
      </c>
    </row>
    <row r="214" spans="1:9" x14ac:dyDescent="0.2">
      <c r="A214" t="s">
        <v>870</v>
      </c>
      <c r="B214" s="1">
        <v>43738</v>
      </c>
      <c r="C214" t="s">
        <v>86</v>
      </c>
      <c r="D214" t="s">
        <v>871</v>
      </c>
      <c r="E214" t="s">
        <v>872</v>
      </c>
      <c r="F214" t="s">
        <v>336</v>
      </c>
      <c r="G214" s="1">
        <v>43745</v>
      </c>
      <c r="H214" s="2">
        <v>22400</v>
      </c>
      <c r="I214" t="s">
        <v>873</v>
      </c>
    </row>
    <row r="215" spans="1:9" x14ac:dyDescent="0.2">
      <c r="A215" t="s">
        <v>874</v>
      </c>
      <c r="B215" s="1">
        <v>43647</v>
      </c>
      <c r="C215" t="s">
        <v>21</v>
      </c>
      <c r="D215" t="s">
        <v>875</v>
      </c>
      <c r="E215" t="s">
        <v>876</v>
      </c>
      <c r="F215" t="s">
        <v>411</v>
      </c>
      <c r="G215" s="1">
        <v>43748</v>
      </c>
      <c r="H215" s="2">
        <v>0</v>
      </c>
      <c r="I215" t="s">
        <v>877</v>
      </c>
    </row>
    <row r="216" spans="1:9" x14ac:dyDescent="0.2">
      <c r="A216" t="s">
        <v>878</v>
      </c>
      <c r="B216" s="1">
        <v>43721</v>
      </c>
      <c r="C216" t="s">
        <v>43</v>
      </c>
      <c r="D216" t="s">
        <v>716</v>
      </c>
      <c r="E216" t="s">
        <v>879</v>
      </c>
      <c r="F216" t="s">
        <v>880</v>
      </c>
      <c r="G216" s="1">
        <v>43756</v>
      </c>
      <c r="H216" s="2">
        <v>1000</v>
      </c>
      <c r="I216" t="s">
        <v>719</v>
      </c>
    </row>
    <row r="217" spans="1:9" x14ac:dyDescent="0.2">
      <c r="A217" t="s">
        <v>881</v>
      </c>
      <c r="B217" s="1">
        <v>43742</v>
      </c>
      <c r="C217" t="s">
        <v>43</v>
      </c>
      <c r="D217" t="s">
        <v>821</v>
      </c>
      <c r="E217" t="s">
        <v>822</v>
      </c>
      <c r="F217" t="s">
        <v>882</v>
      </c>
      <c r="G217" s="1">
        <v>43756</v>
      </c>
      <c r="H217" s="2">
        <v>50000</v>
      </c>
      <c r="I217" t="s">
        <v>824</v>
      </c>
    </row>
    <row r="218" spans="1:9" x14ac:dyDescent="0.2">
      <c r="A218" t="s">
        <v>883</v>
      </c>
      <c r="B218" s="1">
        <v>43756</v>
      </c>
      <c r="C218" t="s">
        <v>54</v>
      </c>
      <c r="D218" t="s">
        <v>507</v>
      </c>
      <c r="E218" t="s">
        <v>884</v>
      </c>
      <c r="F218" t="s">
        <v>885</v>
      </c>
      <c r="G218" s="1">
        <v>43756</v>
      </c>
      <c r="H218" s="2">
        <v>9810</v>
      </c>
      <c r="I218" t="s">
        <v>886</v>
      </c>
    </row>
    <row r="219" spans="1:9" x14ac:dyDescent="0.2">
      <c r="A219" t="s">
        <v>887</v>
      </c>
      <c r="B219" s="1">
        <v>43756</v>
      </c>
      <c r="C219" t="s">
        <v>86</v>
      </c>
      <c r="D219" t="s">
        <v>888</v>
      </c>
      <c r="E219" t="s">
        <v>889</v>
      </c>
      <c r="F219" t="s">
        <v>282</v>
      </c>
      <c r="G219" s="1">
        <v>43756</v>
      </c>
      <c r="H219" s="2">
        <v>22400</v>
      </c>
      <c r="I219" t="s">
        <v>890</v>
      </c>
    </row>
    <row r="220" spans="1:9" x14ac:dyDescent="0.2">
      <c r="A220" t="s">
        <v>891</v>
      </c>
      <c r="B220" s="1">
        <v>43718</v>
      </c>
      <c r="C220" t="s">
        <v>10</v>
      </c>
      <c r="D220" t="s">
        <v>164</v>
      </c>
      <c r="E220" t="s">
        <v>766</v>
      </c>
      <c r="F220" t="s">
        <v>393</v>
      </c>
      <c r="G220" s="1">
        <v>43759</v>
      </c>
      <c r="H220" s="2">
        <v>0</v>
      </c>
      <c r="I220" t="s">
        <v>588</v>
      </c>
    </row>
    <row r="221" spans="1:9" x14ac:dyDescent="0.2">
      <c r="A221" t="s">
        <v>892</v>
      </c>
      <c r="B221" s="1">
        <v>43763</v>
      </c>
      <c r="C221" t="s">
        <v>10</v>
      </c>
      <c r="D221" t="s">
        <v>893</v>
      </c>
      <c r="E221" t="s">
        <v>894</v>
      </c>
      <c r="F221" t="s">
        <v>895</v>
      </c>
      <c r="G221" s="1">
        <v>43763</v>
      </c>
      <c r="H221" s="2">
        <v>6000</v>
      </c>
      <c r="I221" t="s">
        <v>896</v>
      </c>
    </row>
    <row r="222" spans="1:9" x14ac:dyDescent="0.2">
      <c r="A222" t="s">
        <v>897</v>
      </c>
      <c r="B222" s="1">
        <v>43759</v>
      </c>
      <c r="C222" t="s">
        <v>27</v>
      </c>
      <c r="D222" t="s">
        <v>33</v>
      </c>
      <c r="E222" t="s">
        <v>898</v>
      </c>
      <c r="F222" t="s">
        <v>186</v>
      </c>
      <c r="G222" s="1">
        <v>43774</v>
      </c>
      <c r="H222" s="2">
        <v>0</v>
      </c>
      <c r="I222" t="s">
        <v>899</v>
      </c>
    </row>
    <row r="223" spans="1:9" x14ac:dyDescent="0.2">
      <c r="A223" t="s">
        <v>900</v>
      </c>
      <c r="B223" s="1">
        <v>43763</v>
      </c>
      <c r="C223" t="s">
        <v>43</v>
      </c>
      <c r="D223" t="s">
        <v>901</v>
      </c>
      <c r="E223" t="s">
        <v>902</v>
      </c>
      <c r="F223" t="s">
        <v>186</v>
      </c>
      <c r="G223" s="1">
        <v>43774</v>
      </c>
      <c r="H223" s="2">
        <v>0</v>
      </c>
      <c r="I223" t="s">
        <v>903</v>
      </c>
    </row>
    <row r="224" spans="1:9" x14ac:dyDescent="0.2">
      <c r="A224" t="s">
        <v>904</v>
      </c>
      <c r="B224" s="1">
        <v>43756</v>
      </c>
      <c r="C224" t="s">
        <v>10</v>
      </c>
      <c r="D224" t="s">
        <v>905</v>
      </c>
      <c r="E224" t="s">
        <v>906</v>
      </c>
      <c r="F224" t="s">
        <v>555</v>
      </c>
      <c r="G224" s="1">
        <v>43789</v>
      </c>
      <c r="H224" s="2">
        <v>0</v>
      </c>
      <c r="I224" t="s">
        <v>907</v>
      </c>
    </row>
    <row r="225" spans="1:9" x14ac:dyDescent="0.2">
      <c r="A225" t="s">
        <v>908</v>
      </c>
      <c r="B225" s="1">
        <v>43791</v>
      </c>
      <c r="C225" t="s">
        <v>224</v>
      </c>
      <c r="D225" t="s">
        <v>108</v>
      </c>
      <c r="E225" t="s">
        <v>909</v>
      </c>
      <c r="F225" t="s">
        <v>910</v>
      </c>
      <c r="G225" s="1">
        <v>43791</v>
      </c>
      <c r="H225" s="2">
        <v>5000</v>
      </c>
      <c r="I225" t="s">
        <v>911</v>
      </c>
    </row>
    <row r="226" spans="1:9" x14ac:dyDescent="0.2">
      <c r="A226" t="s">
        <v>912</v>
      </c>
      <c r="B226" s="1">
        <v>43745</v>
      </c>
      <c r="C226" t="s">
        <v>75</v>
      </c>
      <c r="D226" t="s">
        <v>368</v>
      </c>
      <c r="E226" t="s">
        <v>913</v>
      </c>
      <c r="F226" t="s">
        <v>914</v>
      </c>
      <c r="G226" s="1">
        <v>43805</v>
      </c>
      <c r="H226" s="2">
        <v>15000</v>
      </c>
      <c r="I226" t="s">
        <v>291</v>
      </c>
    </row>
    <row r="227" spans="1:9" x14ac:dyDescent="0.2">
      <c r="A227" t="s">
        <v>915</v>
      </c>
      <c r="B227" s="1">
        <v>43809</v>
      </c>
      <c r="C227" t="s">
        <v>21</v>
      </c>
      <c r="D227" t="s">
        <v>401</v>
      </c>
      <c r="E227" t="s">
        <v>916</v>
      </c>
      <c r="F227" t="s">
        <v>917</v>
      </c>
      <c r="G227" s="1">
        <v>43809</v>
      </c>
      <c r="H227" s="2">
        <v>30000</v>
      </c>
      <c r="I227" t="s">
        <v>403</v>
      </c>
    </row>
    <row r="228" spans="1:9" x14ac:dyDescent="0.2">
      <c r="A228" t="s">
        <v>918</v>
      </c>
      <c r="B228" s="1">
        <v>43679</v>
      </c>
      <c r="C228" t="s">
        <v>15</v>
      </c>
      <c r="D228" t="s">
        <v>761</v>
      </c>
      <c r="E228" t="s">
        <v>919</v>
      </c>
      <c r="F228" t="s">
        <v>920</v>
      </c>
      <c r="G228" s="1">
        <v>43829</v>
      </c>
      <c r="H228" s="2">
        <v>20000</v>
      </c>
      <c r="I228" t="s">
        <v>764</v>
      </c>
    </row>
    <row r="229" spans="1:9" x14ac:dyDescent="0.2">
      <c r="A229" t="s">
        <v>921</v>
      </c>
      <c r="B229" s="1">
        <v>43829</v>
      </c>
      <c r="C229" t="s">
        <v>92</v>
      </c>
      <c r="D229" t="s">
        <v>456</v>
      </c>
      <c r="E229" t="s">
        <v>922</v>
      </c>
      <c r="F229" t="s">
        <v>923</v>
      </c>
      <c r="G229" s="1">
        <v>43844</v>
      </c>
      <c r="H229" s="2">
        <v>750</v>
      </c>
      <c r="I229" t="s">
        <v>459</v>
      </c>
    </row>
    <row r="230" spans="1:9" x14ac:dyDescent="0.2">
      <c r="A230" t="s">
        <v>924</v>
      </c>
      <c r="B230" s="1">
        <v>43846</v>
      </c>
      <c r="C230" t="s">
        <v>21</v>
      </c>
      <c r="D230" t="s">
        <v>925</v>
      </c>
      <c r="E230" t="s">
        <v>926</v>
      </c>
      <c r="F230" t="s">
        <v>927</v>
      </c>
      <c r="G230" s="1">
        <v>43852</v>
      </c>
      <c r="H230" s="2">
        <v>135000</v>
      </c>
      <c r="I230" t="s">
        <v>928</v>
      </c>
    </row>
    <row r="231" spans="1:9" x14ac:dyDescent="0.2">
      <c r="A231" t="s">
        <v>929</v>
      </c>
      <c r="B231" s="1">
        <v>43809</v>
      </c>
      <c r="C231" t="s">
        <v>21</v>
      </c>
      <c r="D231" t="s">
        <v>930</v>
      </c>
      <c r="E231" t="s">
        <v>931</v>
      </c>
      <c r="F231" t="s">
        <v>932</v>
      </c>
      <c r="G231" s="1">
        <v>43859</v>
      </c>
      <c r="H231" s="2">
        <v>550000</v>
      </c>
      <c r="I231" t="s">
        <v>933</v>
      </c>
    </row>
    <row r="232" spans="1:9" x14ac:dyDescent="0.2">
      <c r="A232" t="s">
        <v>934</v>
      </c>
      <c r="B232" s="1">
        <v>43864</v>
      </c>
      <c r="C232" t="s">
        <v>10</v>
      </c>
      <c r="D232" t="s">
        <v>49</v>
      </c>
      <c r="E232" t="s">
        <v>935</v>
      </c>
      <c r="F232" t="s">
        <v>936</v>
      </c>
      <c r="G232" s="1">
        <v>43864</v>
      </c>
      <c r="H232" s="2">
        <v>50000</v>
      </c>
      <c r="I232" t="s">
        <v>937</v>
      </c>
    </row>
    <row r="233" spans="1:9" x14ac:dyDescent="0.2">
      <c r="A233" t="s">
        <v>938</v>
      </c>
      <c r="B233" s="1">
        <v>43857</v>
      </c>
      <c r="C233" t="s">
        <v>27</v>
      </c>
      <c r="D233" t="s">
        <v>725</v>
      </c>
      <c r="E233" t="s">
        <v>939</v>
      </c>
      <c r="F233" t="s">
        <v>940</v>
      </c>
      <c r="G233" s="1">
        <v>43865</v>
      </c>
      <c r="H233" s="2">
        <v>250000</v>
      </c>
      <c r="I233" t="s">
        <v>941</v>
      </c>
    </row>
    <row r="234" spans="1:9" x14ac:dyDescent="0.2">
      <c r="A234" t="s">
        <v>942</v>
      </c>
      <c r="B234" s="1">
        <v>43866</v>
      </c>
      <c r="C234" t="s">
        <v>60</v>
      </c>
      <c r="D234" t="s">
        <v>141</v>
      </c>
      <c r="E234" t="s">
        <v>142</v>
      </c>
      <c r="F234" t="s">
        <v>943</v>
      </c>
      <c r="G234" s="1">
        <v>43866</v>
      </c>
      <c r="H234" s="2">
        <v>15</v>
      </c>
      <c r="I234" t="s">
        <v>144</v>
      </c>
    </row>
    <row r="235" spans="1:9" x14ac:dyDescent="0.2">
      <c r="A235" t="s">
        <v>944</v>
      </c>
      <c r="B235" s="1">
        <v>43859</v>
      </c>
      <c r="C235" t="s">
        <v>10</v>
      </c>
      <c r="D235" t="s">
        <v>426</v>
      </c>
      <c r="E235" t="s">
        <v>945</v>
      </c>
      <c r="F235" t="s">
        <v>946</v>
      </c>
      <c r="G235" s="1">
        <v>43896</v>
      </c>
      <c r="H235" s="2">
        <v>500000</v>
      </c>
      <c r="I235" t="s">
        <v>429</v>
      </c>
    </row>
    <row r="236" spans="1:9" x14ac:dyDescent="0.2">
      <c r="A236" t="s">
        <v>947</v>
      </c>
      <c r="B236" s="1">
        <v>43889</v>
      </c>
      <c r="C236" t="s">
        <v>10</v>
      </c>
      <c r="D236" t="s">
        <v>948</v>
      </c>
      <c r="E236" t="s">
        <v>949</v>
      </c>
      <c r="F236" t="s">
        <v>950</v>
      </c>
      <c r="G236" s="1">
        <v>43899</v>
      </c>
      <c r="H236" s="2">
        <v>43500</v>
      </c>
      <c r="I236" t="s">
        <v>951</v>
      </c>
    </row>
    <row r="237" spans="1:9" x14ac:dyDescent="0.2">
      <c r="A237" t="s">
        <v>952</v>
      </c>
      <c r="B237" s="1">
        <v>43889</v>
      </c>
      <c r="C237" t="s">
        <v>10</v>
      </c>
      <c r="D237" t="s">
        <v>948</v>
      </c>
      <c r="E237" t="s">
        <v>949</v>
      </c>
      <c r="F237" t="s">
        <v>953</v>
      </c>
      <c r="G237" s="1">
        <v>43899</v>
      </c>
      <c r="H237" s="2">
        <v>6183</v>
      </c>
      <c r="I237" t="s">
        <v>951</v>
      </c>
    </row>
    <row r="238" spans="1:9" x14ac:dyDescent="0.2">
      <c r="A238" t="s">
        <v>954</v>
      </c>
      <c r="B238" s="1">
        <v>43899</v>
      </c>
      <c r="C238" t="s">
        <v>21</v>
      </c>
      <c r="D238" t="s">
        <v>49</v>
      </c>
      <c r="E238" t="s">
        <v>955</v>
      </c>
      <c r="F238" t="s">
        <v>956</v>
      </c>
      <c r="G238" s="1">
        <v>43901</v>
      </c>
      <c r="H238" s="2">
        <v>6000</v>
      </c>
      <c r="I238" t="s">
        <v>957</v>
      </c>
    </row>
    <row r="239" spans="1:9" x14ac:dyDescent="0.2">
      <c r="A239" t="s">
        <v>958</v>
      </c>
      <c r="B239" s="1">
        <v>43901</v>
      </c>
      <c r="C239" t="s">
        <v>21</v>
      </c>
      <c r="D239" t="s">
        <v>959</v>
      </c>
      <c r="E239" t="s">
        <v>960</v>
      </c>
      <c r="F239" t="s">
        <v>961</v>
      </c>
      <c r="G239" s="1">
        <v>43906</v>
      </c>
      <c r="H239" s="2">
        <v>20000</v>
      </c>
      <c r="I239" t="s">
        <v>962</v>
      </c>
    </row>
    <row r="240" spans="1:9" x14ac:dyDescent="0.2">
      <c r="A240" t="s">
        <v>963</v>
      </c>
      <c r="B240" s="1">
        <v>43880</v>
      </c>
      <c r="C240" t="s">
        <v>75</v>
      </c>
      <c r="D240" t="s">
        <v>964</v>
      </c>
      <c r="E240" t="s">
        <v>965</v>
      </c>
      <c r="F240" t="s">
        <v>966</v>
      </c>
      <c r="G240" s="1">
        <v>43908</v>
      </c>
      <c r="H240" s="2">
        <v>350000</v>
      </c>
      <c r="I240" t="s">
        <v>967</v>
      </c>
    </row>
    <row r="241" spans="1:9" x14ac:dyDescent="0.2">
      <c r="A241" t="s">
        <v>968</v>
      </c>
      <c r="B241" s="1">
        <v>43913</v>
      </c>
      <c r="C241" t="s">
        <v>21</v>
      </c>
      <c r="D241" t="s">
        <v>866</v>
      </c>
      <c r="E241" t="s">
        <v>969</v>
      </c>
      <c r="F241" t="s">
        <v>970</v>
      </c>
      <c r="G241" s="1">
        <v>43913</v>
      </c>
      <c r="H241" s="2">
        <v>38186</v>
      </c>
      <c r="I241" t="s">
        <v>869</v>
      </c>
    </row>
    <row r="242" spans="1:9" x14ac:dyDescent="0.2">
      <c r="A242" t="s">
        <v>971</v>
      </c>
      <c r="B242" s="1">
        <v>43913</v>
      </c>
      <c r="C242" t="s">
        <v>86</v>
      </c>
      <c r="D242" t="s">
        <v>497</v>
      </c>
      <c r="E242" t="s">
        <v>972</v>
      </c>
      <c r="F242" t="s">
        <v>970</v>
      </c>
      <c r="G242" s="1">
        <v>43913</v>
      </c>
      <c r="H242" s="2">
        <v>25516</v>
      </c>
      <c r="I242" t="s">
        <v>681</v>
      </c>
    </row>
    <row r="243" spans="1:9" x14ac:dyDescent="0.2">
      <c r="A243" t="s">
        <v>973</v>
      </c>
      <c r="B243" s="1">
        <v>43914</v>
      </c>
      <c r="C243" t="s">
        <v>21</v>
      </c>
      <c r="D243" t="s">
        <v>974</v>
      </c>
      <c r="E243" t="s">
        <v>975</v>
      </c>
      <c r="F243" t="s">
        <v>976</v>
      </c>
      <c r="G243" s="1">
        <v>43928</v>
      </c>
      <c r="H243" s="2">
        <v>28000</v>
      </c>
      <c r="I243" t="s">
        <v>977</v>
      </c>
    </row>
    <row r="244" spans="1:9" x14ac:dyDescent="0.2">
      <c r="A244" t="s">
        <v>978</v>
      </c>
      <c r="B244" s="1">
        <v>43921</v>
      </c>
      <c r="C244" t="s">
        <v>75</v>
      </c>
      <c r="D244" t="s">
        <v>405</v>
      </c>
      <c r="E244" t="s">
        <v>787</v>
      </c>
      <c r="F244" t="s">
        <v>976</v>
      </c>
      <c r="G244" s="1">
        <v>43928</v>
      </c>
      <c r="H244" s="2">
        <v>45757</v>
      </c>
      <c r="I244" t="s">
        <v>690</v>
      </c>
    </row>
    <row r="245" spans="1:9" x14ac:dyDescent="0.2">
      <c r="A245" t="s">
        <v>979</v>
      </c>
      <c r="B245" s="1">
        <v>43950</v>
      </c>
      <c r="C245" t="s">
        <v>224</v>
      </c>
      <c r="D245" t="s">
        <v>38</v>
      </c>
      <c r="E245" t="s">
        <v>980</v>
      </c>
      <c r="F245" t="s">
        <v>981</v>
      </c>
      <c r="G245" s="1">
        <v>43957</v>
      </c>
      <c r="H245" s="2">
        <v>5000</v>
      </c>
      <c r="I245" t="s">
        <v>810</v>
      </c>
    </row>
    <row r="246" spans="1:9" x14ac:dyDescent="0.2">
      <c r="A246" t="s">
        <v>982</v>
      </c>
      <c r="B246" s="1">
        <v>43957</v>
      </c>
      <c r="C246" t="s">
        <v>468</v>
      </c>
      <c r="D246" t="s">
        <v>316</v>
      </c>
      <c r="E246" t="s">
        <v>595</v>
      </c>
      <c r="F246" t="s">
        <v>983</v>
      </c>
      <c r="G246" s="1">
        <v>43957</v>
      </c>
      <c r="H246" s="2">
        <v>6000</v>
      </c>
      <c r="I246" t="s">
        <v>597</v>
      </c>
    </row>
    <row r="247" spans="1:9" x14ac:dyDescent="0.2">
      <c r="A247" t="s">
        <v>984</v>
      </c>
      <c r="B247" s="1">
        <v>43957</v>
      </c>
      <c r="C247" t="s">
        <v>75</v>
      </c>
      <c r="D247" t="s">
        <v>76</v>
      </c>
      <c r="E247" t="s">
        <v>360</v>
      </c>
      <c r="F247" t="s">
        <v>985</v>
      </c>
      <c r="G247" s="1">
        <v>43957</v>
      </c>
      <c r="H247" s="2">
        <v>20000</v>
      </c>
      <c r="I247" t="s">
        <v>79</v>
      </c>
    </row>
    <row r="248" spans="1:9" x14ac:dyDescent="0.2">
      <c r="A248" t="s">
        <v>986</v>
      </c>
      <c r="B248" s="1">
        <v>43963</v>
      </c>
      <c r="C248" t="s">
        <v>21</v>
      </c>
      <c r="D248" t="s">
        <v>164</v>
      </c>
      <c r="E248" t="s">
        <v>987</v>
      </c>
      <c r="F248" t="s">
        <v>988</v>
      </c>
      <c r="G248" s="1">
        <v>43970</v>
      </c>
      <c r="H248" s="2">
        <v>1800</v>
      </c>
      <c r="I248" t="s">
        <v>989</v>
      </c>
    </row>
    <row r="249" spans="1:9" x14ac:dyDescent="0.2">
      <c r="A249" t="s">
        <v>990</v>
      </c>
      <c r="B249" s="1">
        <v>43970</v>
      </c>
      <c r="C249" t="s">
        <v>10</v>
      </c>
      <c r="D249" t="s">
        <v>271</v>
      </c>
      <c r="E249" t="s">
        <v>991</v>
      </c>
      <c r="F249" t="s">
        <v>992</v>
      </c>
      <c r="G249" s="1">
        <v>43970</v>
      </c>
      <c r="H249" s="2">
        <v>14000</v>
      </c>
      <c r="I249" t="s">
        <v>993</v>
      </c>
    </row>
    <row r="250" spans="1:9" x14ac:dyDescent="0.2">
      <c r="A250" t="s">
        <v>994</v>
      </c>
      <c r="B250" s="1">
        <v>43979</v>
      </c>
      <c r="C250" t="s">
        <v>15</v>
      </c>
      <c r="D250" t="s">
        <v>28</v>
      </c>
      <c r="E250" t="s">
        <v>995</v>
      </c>
      <c r="F250" t="s">
        <v>555</v>
      </c>
      <c r="G250" s="1">
        <v>43984</v>
      </c>
      <c r="H250" s="2">
        <v>0</v>
      </c>
      <c r="I250" t="s">
        <v>996</v>
      </c>
    </row>
    <row r="251" spans="1:9" x14ac:dyDescent="0.2">
      <c r="A251" t="s">
        <v>997</v>
      </c>
      <c r="B251" s="1">
        <v>43970</v>
      </c>
      <c r="C251" t="s">
        <v>468</v>
      </c>
      <c r="D251" t="s">
        <v>141</v>
      </c>
      <c r="E251" t="s">
        <v>998</v>
      </c>
      <c r="F251" t="s">
        <v>999</v>
      </c>
      <c r="G251" s="1">
        <v>43984</v>
      </c>
      <c r="H251" s="2">
        <v>10000</v>
      </c>
      <c r="I251" t="s">
        <v>1000</v>
      </c>
    </row>
    <row r="252" spans="1:9" x14ac:dyDescent="0.2">
      <c r="A252" t="s">
        <v>1001</v>
      </c>
      <c r="B252" s="1">
        <v>43699</v>
      </c>
      <c r="C252" t="s">
        <v>27</v>
      </c>
      <c r="D252" t="s">
        <v>1002</v>
      </c>
      <c r="E252" t="s">
        <v>1003</v>
      </c>
      <c r="F252" t="s">
        <v>1004</v>
      </c>
      <c r="G252" s="1">
        <v>43985</v>
      </c>
      <c r="H252" s="2">
        <v>15</v>
      </c>
      <c r="I252" t="s">
        <v>1005</v>
      </c>
    </row>
    <row r="253" spans="1:9" x14ac:dyDescent="0.2">
      <c r="A253" t="s">
        <v>1006</v>
      </c>
      <c r="B253" s="1">
        <v>43993</v>
      </c>
      <c r="C253" t="s">
        <v>75</v>
      </c>
      <c r="D253" t="s">
        <v>1007</v>
      </c>
      <c r="E253" t="s">
        <v>1008</v>
      </c>
      <c r="F253" t="s">
        <v>1009</v>
      </c>
      <c r="G253" s="1">
        <v>43998</v>
      </c>
      <c r="H253" s="2">
        <v>0</v>
      </c>
      <c r="I253" t="s">
        <v>1010</v>
      </c>
    </row>
    <row r="254" spans="1:9" x14ac:dyDescent="0.2">
      <c r="A254" t="s">
        <v>1011</v>
      </c>
      <c r="B254" s="1">
        <v>43993</v>
      </c>
      <c r="C254" t="s">
        <v>21</v>
      </c>
      <c r="D254" t="s">
        <v>1012</v>
      </c>
      <c r="E254" t="s">
        <v>1013</v>
      </c>
      <c r="F254" t="s">
        <v>1014</v>
      </c>
      <c r="G254" s="1">
        <v>43998</v>
      </c>
      <c r="H254" s="2">
        <v>90000</v>
      </c>
      <c r="I254" t="s">
        <v>1015</v>
      </c>
    </row>
    <row r="255" spans="1:9" x14ac:dyDescent="0.2">
      <c r="A255" t="s">
        <v>1016</v>
      </c>
      <c r="B255" s="1">
        <v>43993</v>
      </c>
      <c r="C255" t="s">
        <v>86</v>
      </c>
      <c r="D255" t="s">
        <v>311</v>
      </c>
      <c r="E255" t="s">
        <v>812</v>
      </c>
      <c r="F255" t="s">
        <v>1017</v>
      </c>
      <c r="G255" s="1">
        <v>43998</v>
      </c>
      <c r="H255" s="2">
        <v>12000</v>
      </c>
      <c r="I255" t="s">
        <v>814</v>
      </c>
    </row>
    <row r="256" spans="1:9" x14ac:dyDescent="0.2">
      <c r="A256" t="s">
        <v>1018</v>
      </c>
      <c r="B256" s="1">
        <v>44004</v>
      </c>
      <c r="C256" t="s">
        <v>21</v>
      </c>
      <c r="D256" t="s">
        <v>1019</v>
      </c>
      <c r="E256" t="s">
        <v>1020</v>
      </c>
      <c r="F256" t="s">
        <v>1021</v>
      </c>
      <c r="G256" s="1">
        <v>44004</v>
      </c>
      <c r="H256" s="2">
        <v>160000</v>
      </c>
      <c r="I256" t="s">
        <v>1022</v>
      </c>
    </row>
    <row r="257" spans="1:9" x14ac:dyDescent="0.2">
      <c r="A257" t="s">
        <v>1023</v>
      </c>
      <c r="B257" s="1">
        <v>43985</v>
      </c>
      <c r="C257" t="s">
        <v>21</v>
      </c>
      <c r="D257" t="s">
        <v>1024</v>
      </c>
      <c r="E257" t="s">
        <v>1025</v>
      </c>
      <c r="F257" t="s">
        <v>555</v>
      </c>
      <c r="G257" s="1">
        <v>44021</v>
      </c>
      <c r="H257" s="2">
        <v>0</v>
      </c>
      <c r="I257" t="s">
        <v>1026</v>
      </c>
    </row>
    <row r="258" spans="1:9" x14ac:dyDescent="0.2">
      <c r="A258" t="s">
        <v>1027</v>
      </c>
      <c r="B258" s="1">
        <v>44020</v>
      </c>
      <c r="C258" t="s">
        <v>54</v>
      </c>
      <c r="D258" t="s">
        <v>709</v>
      </c>
      <c r="E258" t="s">
        <v>1028</v>
      </c>
      <c r="F258" t="s">
        <v>1029</v>
      </c>
      <c r="G258" s="1">
        <v>44026</v>
      </c>
      <c r="H258" s="2">
        <v>5000</v>
      </c>
      <c r="I258" t="s">
        <v>1030</v>
      </c>
    </row>
    <row r="259" spans="1:9" x14ac:dyDescent="0.2">
      <c r="A259" t="s">
        <v>1031</v>
      </c>
      <c r="B259" s="1">
        <v>44025</v>
      </c>
      <c r="C259" t="s">
        <v>10</v>
      </c>
      <c r="D259" t="s">
        <v>832</v>
      </c>
      <c r="E259" t="s">
        <v>1032</v>
      </c>
      <c r="F259" t="s">
        <v>1033</v>
      </c>
      <c r="G259" s="1">
        <v>44026</v>
      </c>
      <c r="H259" s="2">
        <v>12500</v>
      </c>
      <c r="I259" t="s">
        <v>1034</v>
      </c>
    </row>
    <row r="260" spans="1:9" x14ac:dyDescent="0.2">
      <c r="A260" t="s">
        <v>1035</v>
      </c>
      <c r="B260" s="1">
        <v>44025</v>
      </c>
      <c r="C260" t="s">
        <v>10</v>
      </c>
      <c r="D260" t="s">
        <v>875</v>
      </c>
      <c r="E260" t="s">
        <v>1036</v>
      </c>
      <c r="F260" t="s">
        <v>1037</v>
      </c>
      <c r="G260" s="1">
        <v>44026</v>
      </c>
      <c r="H260" s="2">
        <v>300</v>
      </c>
      <c r="I260" t="s">
        <v>1038</v>
      </c>
    </row>
    <row r="261" spans="1:9" x14ac:dyDescent="0.2">
      <c r="A261" t="s">
        <v>1039</v>
      </c>
      <c r="B261" s="1">
        <v>44032</v>
      </c>
      <c r="C261" t="s">
        <v>15</v>
      </c>
      <c r="D261" t="s">
        <v>288</v>
      </c>
      <c r="E261" t="s">
        <v>1040</v>
      </c>
      <c r="F261" t="s">
        <v>1041</v>
      </c>
      <c r="G261" s="1">
        <v>44042</v>
      </c>
      <c r="H261" s="2">
        <v>195000</v>
      </c>
      <c r="I261" t="s">
        <v>1042</v>
      </c>
    </row>
    <row r="262" spans="1:9" x14ac:dyDescent="0.2">
      <c r="A262" t="s">
        <v>1043</v>
      </c>
      <c r="B262" s="1">
        <v>44042</v>
      </c>
      <c r="C262" t="s">
        <v>15</v>
      </c>
      <c r="D262" t="s">
        <v>136</v>
      </c>
      <c r="E262" t="s">
        <v>1044</v>
      </c>
      <c r="F262" t="s">
        <v>1045</v>
      </c>
      <c r="G262" s="1">
        <v>44047</v>
      </c>
      <c r="H262" s="2">
        <v>54300</v>
      </c>
      <c r="I262" t="s">
        <v>1046</v>
      </c>
    </row>
    <row r="263" spans="1:9" x14ac:dyDescent="0.2">
      <c r="A263" t="s">
        <v>1047</v>
      </c>
      <c r="B263" s="1">
        <v>43990</v>
      </c>
      <c r="C263" t="s">
        <v>86</v>
      </c>
      <c r="D263" t="s">
        <v>1048</v>
      </c>
      <c r="E263" t="s">
        <v>1049</v>
      </c>
      <c r="F263" t="s">
        <v>1050</v>
      </c>
      <c r="G263" s="1">
        <v>44049</v>
      </c>
      <c r="H263" s="2">
        <v>100000</v>
      </c>
      <c r="I263" t="s">
        <v>1051</v>
      </c>
    </row>
    <row r="264" spans="1:9" x14ac:dyDescent="0.2">
      <c r="A264" t="s">
        <v>1052</v>
      </c>
      <c r="B264" s="1">
        <v>44018</v>
      </c>
      <c r="C264" t="s">
        <v>21</v>
      </c>
      <c r="D264" t="s">
        <v>1053</v>
      </c>
      <c r="E264" t="s">
        <v>1054</v>
      </c>
      <c r="F264" t="s">
        <v>1055</v>
      </c>
      <c r="G264" s="1">
        <v>44053</v>
      </c>
      <c r="H264" s="2">
        <v>9000</v>
      </c>
      <c r="I264" t="s">
        <v>1056</v>
      </c>
    </row>
    <row r="265" spans="1:9" x14ac:dyDescent="0.2">
      <c r="A265" t="s">
        <v>1057</v>
      </c>
      <c r="B265" s="1">
        <v>44064</v>
      </c>
      <c r="C265" t="s">
        <v>75</v>
      </c>
      <c r="D265" t="s">
        <v>821</v>
      </c>
      <c r="E265" t="s">
        <v>418</v>
      </c>
      <c r="F265" t="s">
        <v>1058</v>
      </c>
      <c r="G265" s="1">
        <v>44064</v>
      </c>
      <c r="H265" s="2">
        <v>709552</v>
      </c>
      <c r="I265" t="s">
        <v>1059</v>
      </c>
    </row>
    <row r="266" spans="1:9" x14ac:dyDescent="0.2">
      <c r="A266" t="s">
        <v>1060</v>
      </c>
      <c r="B266" s="1">
        <v>44062</v>
      </c>
      <c r="C266" t="s">
        <v>43</v>
      </c>
      <c r="D266" t="s">
        <v>1061</v>
      </c>
      <c r="E266" t="s">
        <v>1062</v>
      </c>
      <c r="F266" t="s">
        <v>1063</v>
      </c>
      <c r="G266" s="1">
        <v>44068</v>
      </c>
      <c r="H266" s="2">
        <v>54800</v>
      </c>
      <c r="I266" t="s">
        <v>1064</v>
      </c>
    </row>
    <row r="267" spans="1:9" x14ac:dyDescent="0.2">
      <c r="A267" t="s">
        <v>1065</v>
      </c>
      <c r="B267" s="1">
        <v>44074</v>
      </c>
      <c r="C267" t="s">
        <v>10</v>
      </c>
      <c r="D267" t="s">
        <v>1066</v>
      </c>
      <c r="E267" t="s">
        <v>1067</v>
      </c>
      <c r="F267" t="s">
        <v>1068</v>
      </c>
      <c r="G267" s="1">
        <v>44077</v>
      </c>
      <c r="H267" s="2">
        <v>100000</v>
      </c>
      <c r="I267" t="s">
        <v>1069</v>
      </c>
    </row>
    <row r="268" spans="1:9" x14ac:dyDescent="0.2">
      <c r="A268" t="s">
        <v>1070</v>
      </c>
      <c r="B268" s="1">
        <v>44074</v>
      </c>
      <c r="C268" t="s">
        <v>10</v>
      </c>
      <c r="D268" t="s">
        <v>905</v>
      </c>
      <c r="E268" t="s">
        <v>1067</v>
      </c>
      <c r="F268" t="s">
        <v>695</v>
      </c>
      <c r="G268" s="1">
        <v>44077</v>
      </c>
      <c r="H268" s="2">
        <v>25000</v>
      </c>
      <c r="I268" t="s">
        <v>907</v>
      </c>
    </row>
    <row r="269" spans="1:9" x14ac:dyDescent="0.2">
      <c r="A269" t="s">
        <v>1071</v>
      </c>
      <c r="B269" s="1">
        <v>44088</v>
      </c>
      <c r="C269" t="s">
        <v>10</v>
      </c>
      <c r="D269" t="s">
        <v>28</v>
      </c>
      <c r="E269" t="s">
        <v>1072</v>
      </c>
      <c r="F269" t="s">
        <v>1073</v>
      </c>
      <c r="G269" s="1">
        <v>44088</v>
      </c>
      <c r="H269" s="2">
        <v>22700</v>
      </c>
      <c r="I269" t="s">
        <v>1074</v>
      </c>
    </row>
    <row r="270" spans="1:9" x14ac:dyDescent="0.2">
      <c r="A270" t="s">
        <v>1075</v>
      </c>
      <c r="B270" s="1">
        <v>44090</v>
      </c>
      <c r="C270" t="s">
        <v>75</v>
      </c>
      <c r="D270" t="s">
        <v>821</v>
      </c>
      <c r="E270" t="s">
        <v>418</v>
      </c>
      <c r="F270" t="s">
        <v>1076</v>
      </c>
      <c r="G270" s="1">
        <v>44090</v>
      </c>
      <c r="H270" s="2">
        <v>1340696.7</v>
      </c>
      <c r="I270" t="s">
        <v>1059</v>
      </c>
    </row>
    <row r="271" spans="1:9" x14ac:dyDescent="0.2">
      <c r="A271" t="s">
        <v>1077</v>
      </c>
      <c r="B271" s="1">
        <v>44056</v>
      </c>
      <c r="C271" t="s">
        <v>54</v>
      </c>
      <c r="D271" t="s">
        <v>266</v>
      </c>
      <c r="E271" t="s">
        <v>1078</v>
      </c>
      <c r="F271" t="s">
        <v>1079</v>
      </c>
      <c r="G271" s="1">
        <v>44097</v>
      </c>
      <c r="H271" s="2">
        <v>12000</v>
      </c>
      <c r="I271" t="s">
        <v>490</v>
      </c>
    </row>
    <row r="272" spans="1:9" x14ac:dyDescent="0.2">
      <c r="A272" t="s">
        <v>1080</v>
      </c>
      <c r="B272" s="1">
        <v>44056</v>
      </c>
      <c r="C272" t="s">
        <v>54</v>
      </c>
      <c r="D272" t="s">
        <v>184</v>
      </c>
      <c r="E272" t="s">
        <v>1078</v>
      </c>
      <c r="F272" t="s">
        <v>1081</v>
      </c>
      <c r="G272" s="1">
        <v>44097</v>
      </c>
      <c r="H272" s="2">
        <v>65000</v>
      </c>
      <c r="I272" t="s">
        <v>1082</v>
      </c>
    </row>
    <row r="273" spans="1:9" x14ac:dyDescent="0.2">
      <c r="A273" t="s">
        <v>1083</v>
      </c>
      <c r="B273" s="1">
        <v>44053</v>
      </c>
      <c r="C273" t="s">
        <v>10</v>
      </c>
      <c r="D273" t="s">
        <v>363</v>
      </c>
      <c r="E273" t="s">
        <v>1084</v>
      </c>
      <c r="F273" t="s">
        <v>1085</v>
      </c>
      <c r="G273" s="1">
        <v>44097</v>
      </c>
      <c r="H273" s="2">
        <v>500</v>
      </c>
      <c r="I273" t="s">
        <v>366</v>
      </c>
    </row>
    <row r="274" spans="1:9" x14ac:dyDescent="0.2">
      <c r="A274" t="s">
        <v>1086</v>
      </c>
      <c r="B274" s="1">
        <v>44090</v>
      </c>
      <c r="C274" t="s">
        <v>224</v>
      </c>
      <c r="D274" t="s">
        <v>225</v>
      </c>
      <c r="E274" t="s">
        <v>226</v>
      </c>
      <c r="F274" t="s">
        <v>1087</v>
      </c>
      <c r="G274" s="1">
        <v>44097</v>
      </c>
      <c r="H274" s="2">
        <v>15</v>
      </c>
      <c r="I274" t="s">
        <v>228</v>
      </c>
    </row>
    <row r="275" spans="1:9" x14ac:dyDescent="0.2">
      <c r="A275" t="s">
        <v>1088</v>
      </c>
      <c r="B275" s="1">
        <v>44096</v>
      </c>
      <c r="C275" t="s">
        <v>15</v>
      </c>
      <c r="D275" t="s">
        <v>1089</v>
      </c>
      <c r="E275" t="s">
        <v>655</v>
      </c>
      <c r="F275" t="s">
        <v>1090</v>
      </c>
      <c r="G275" s="1">
        <v>44102</v>
      </c>
      <c r="H275" s="2">
        <v>25000</v>
      </c>
      <c r="I275" t="s">
        <v>1091</v>
      </c>
    </row>
    <row r="276" spans="1:9" x14ac:dyDescent="0.2">
      <c r="A276" t="s">
        <v>1092</v>
      </c>
      <c r="B276" s="1">
        <v>44105</v>
      </c>
      <c r="C276" t="s">
        <v>189</v>
      </c>
      <c r="D276" t="s">
        <v>1093</v>
      </c>
      <c r="E276" t="s">
        <v>1094</v>
      </c>
      <c r="F276" t="s">
        <v>1095</v>
      </c>
      <c r="G276" s="1">
        <v>44110</v>
      </c>
      <c r="H276" s="2">
        <v>1000</v>
      </c>
      <c r="I276" t="s">
        <v>1096</v>
      </c>
    </row>
    <row r="277" spans="1:9" x14ac:dyDescent="0.2">
      <c r="A277" t="s">
        <v>1097</v>
      </c>
      <c r="B277" s="1">
        <v>44060</v>
      </c>
      <c r="C277" t="s">
        <v>43</v>
      </c>
      <c r="D277" t="s">
        <v>169</v>
      </c>
      <c r="E277" t="s">
        <v>1098</v>
      </c>
      <c r="F277" t="s">
        <v>1099</v>
      </c>
      <c r="G277" s="1">
        <v>44118</v>
      </c>
      <c r="H277" s="2">
        <v>160000</v>
      </c>
      <c r="I277" t="s">
        <v>172</v>
      </c>
    </row>
    <row r="278" spans="1:9" x14ac:dyDescent="0.2">
      <c r="A278" t="s">
        <v>1100</v>
      </c>
      <c r="B278" s="1">
        <v>44117</v>
      </c>
      <c r="C278" t="s">
        <v>10</v>
      </c>
      <c r="D278" t="s">
        <v>1101</v>
      </c>
      <c r="E278" t="s">
        <v>1102</v>
      </c>
      <c r="F278" t="s">
        <v>1103</v>
      </c>
      <c r="G278" s="1">
        <v>44118</v>
      </c>
      <c r="H278" s="2">
        <v>789000</v>
      </c>
      <c r="I278" t="s">
        <v>1104</v>
      </c>
    </row>
    <row r="279" spans="1:9" x14ac:dyDescent="0.2">
      <c r="A279" t="s">
        <v>1105</v>
      </c>
      <c r="B279" s="1">
        <v>44053</v>
      </c>
      <c r="C279" t="s">
        <v>113</v>
      </c>
      <c r="D279" t="s">
        <v>280</v>
      </c>
      <c r="E279" t="s">
        <v>1106</v>
      </c>
      <c r="F279" t="s">
        <v>1107</v>
      </c>
      <c r="G279" s="1">
        <v>44125</v>
      </c>
      <c r="H279" s="2">
        <v>25000</v>
      </c>
      <c r="I279" t="s">
        <v>1108</v>
      </c>
    </row>
    <row r="280" spans="1:9" x14ac:dyDescent="0.2">
      <c r="A280" t="s">
        <v>1109</v>
      </c>
      <c r="B280" s="1">
        <v>44111</v>
      </c>
      <c r="C280" t="s">
        <v>27</v>
      </c>
      <c r="D280" t="s">
        <v>839</v>
      </c>
      <c r="E280" t="s">
        <v>1110</v>
      </c>
      <c r="F280" t="s">
        <v>1111</v>
      </c>
      <c r="G280" s="1">
        <v>44125</v>
      </c>
      <c r="H280" s="2">
        <v>10000</v>
      </c>
      <c r="I280" t="s">
        <v>1112</v>
      </c>
    </row>
    <row r="281" spans="1:9" x14ac:dyDescent="0.2">
      <c r="A281" t="s">
        <v>1113</v>
      </c>
      <c r="B281" s="1">
        <v>43957</v>
      </c>
      <c r="C281" t="s">
        <v>86</v>
      </c>
      <c r="D281" t="s">
        <v>1048</v>
      </c>
      <c r="E281" t="s">
        <v>1114</v>
      </c>
      <c r="F281" t="s">
        <v>555</v>
      </c>
      <c r="G281" s="1">
        <v>44130</v>
      </c>
      <c r="H281" s="2">
        <v>0</v>
      </c>
      <c r="I281" t="s">
        <v>1051</v>
      </c>
    </row>
    <row r="282" spans="1:9" x14ac:dyDescent="0.2">
      <c r="A282" t="s">
        <v>1115</v>
      </c>
      <c r="B282" s="1">
        <v>44125</v>
      </c>
      <c r="C282" t="s">
        <v>189</v>
      </c>
      <c r="D282" t="s">
        <v>1116</v>
      </c>
      <c r="E282" t="s">
        <v>1117</v>
      </c>
      <c r="F282" t="s">
        <v>1118</v>
      </c>
      <c r="G282" s="1">
        <v>44139</v>
      </c>
      <c r="H282" s="2">
        <v>50000</v>
      </c>
      <c r="I282" t="s">
        <v>1119</v>
      </c>
    </row>
    <row r="283" spans="1:9" x14ac:dyDescent="0.2">
      <c r="A283" t="s">
        <v>1120</v>
      </c>
      <c r="B283" s="1">
        <v>44124</v>
      </c>
      <c r="C283" t="s">
        <v>43</v>
      </c>
      <c r="D283" t="s">
        <v>821</v>
      </c>
      <c r="E283" t="s">
        <v>822</v>
      </c>
      <c r="F283" t="s">
        <v>1121</v>
      </c>
      <c r="G283" s="1">
        <v>44139</v>
      </c>
      <c r="H283" s="2">
        <v>15</v>
      </c>
      <c r="I283" t="s">
        <v>824</v>
      </c>
    </row>
    <row r="284" spans="1:9" x14ac:dyDescent="0.2">
      <c r="A284" t="s">
        <v>1122</v>
      </c>
      <c r="B284" s="1">
        <v>44124</v>
      </c>
      <c r="C284" t="s">
        <v>43</v>
      </c>
      <c r="D284" t="s">
        <v>821</v>
      </c>
      <c r="E284" t="s">
        <v>822</v>
      </c>
      <c r="F284" t="s">
        <v>1123</v>
      </c>
      <c r="G284" s="1">
        <v>44139</v>
      </c>
      <c r="H284" s="2">
        <v>15</v>
      </c>
      <c r="I284" t="s">
        <v>824</v>
      </c>
    </row>
    <row r="285" spans="1:9" x14ac:dyDescent="0.2">
      <c r="A285" t="s">
        <v>1124</v>
      </c>
      <c r="B285" s="1">
        <v>44139</v>
      </c>
      <c r="C285" t="s">
        <v>468</v>
      </c>
      <c r="D285" t="s">
        <v>141</v>
      </c>
      <c r="E285" t="s">
        <v>1125</v>
      </c>
      <c r="F285" t="s">
        <v>1126</v>
      </c>
      <c r="G285" s="1">
        <v>44147</v>
      </c>
      <c r="H285" s="2">
        <v>1500</v>
      </c>
      <c r="I285" t="s">
        <v>1000</v>
      </c>
    </row>
    <row r="286" spans="1:9" x14ac:dyDescent="0.2">
      <c r="A286" t="s">
        <v>1127</v>
      </c>
      <c r="B286" s="1">
        <v>44147</v>
      </c>
      <c r="C286" t="s">
        <v>75</v>
      </c>
      <c r="D286" t="s">
        <v>821</v>
      </c>
      <c r="E286" t="s">
        <v>418</v>
      </c>
      <c r="F286" t="s">
        <v>1128</v>
      </c>
      <c r="G286" s="1">
        <v>44152</v>
      </c>
      <c r="H286" s="2">
        <v>2449600</v>
      </c>
      <c r="I286" t="s">
        <v>1059</v>
      </c>
    </row>
    <row r="287" spans="1:9" x14ac:dyDescent="0.2">
      <c r="A287" t="s">
        <v>1129</v>
      </c>
      <c r="B287" s="1">
        <v>44151</v>
      </c>
      <c r="C287" t="s">
        <v>27</v>
      </c>
      <c r="D287" t="s">
        <v>709</v>
      </c>
      <c r="E287" t="s">
        <v>1130</v>
      </c>
      <c r="F287" t="s">
        <v>1131</v>
      </c>
      <c r="G287" s="1">
        <v>44153</v>
      </c>
      <c r="H287" s="2">
        <v>89300</v>
      </c>
      <c r="I287" t="s">
        <v>1132</v>
      </c>
    </row>
    <row r="288" spans="1:9" x14ac:dyDescent="0.2">
      <c r="A288" t="s">
        <v>1133</v>
      </c>
      <c r="B288" s="1">
        <v>44144</v>
      </c>
      <c r="C288" t="s">
        <v>75</v>
      </c>
      <c r="D288" t="s">
        <v>368</v>
      </c>
      <c r="E288" t="s">
        <v>913</v>
      </c>
      <c r="F288" t="s">
        <v>1134</v>
      </c>
      <c r="G288" s="1">
        <v>44154</v>
      </c>
      <c r="H288" s="2">
        <v>15</v>
      </c>
      <c r="I288" t="s">
        <v>291</v>
      </c>
    </row>
    <row r="289" spans="1:9" x14ac:dyDescent="0.2">
      <c r="A289" t="s">
        <v>1135</v>
      </c>
      <c r="B289" s="1">
        <v>44153</v>
      </c>
      <c r="C289" t="s">
        <v>21</v>
      </c>
      <c r="D289" t="s">
        <v>1024</v>
      </c>
      <c r="E289" t="s">
        <v>1136</v>
      </c>
      <c r="F289" t="s">
        <v>1137</v>
      </c>
      <c r="G289" s="1">
        <v>44154</v>
      </c>
      <c r="H289" s="2">
        <v>14000</v>
      </c>
      <c r="I289" t="s">
        <v>1026</v>
      </c>
    </row>
    <row r="290" spans="1:9" x14ac:dyDescent="0.2">
      <c r="A290" t="s">
        <v>1138</v>
      </c>
      <c r="B290" s="1">
        <v>44147</v>
      </c>
      <c r="C290" t="s">
        <v>189</v>
      </c>
      <c r="D290" t="s">
        <v>1116</v>
      </c>
      <c r="E290" t="s">
        <v>1139</v>
      </c>
      <c r="F290" t="s">
        <v>1140</v>
      </c>
      <c r="G290" s="1">
        <v>44154</v>
      </c>
      <c r="H290" s="2">
        <v>100000</v>
      </c>
      <c r="I290" t="s">
        <v>1119</v>
      </c>
    </row>
    <row r="291" spans="1:9" x14ac:dyDescent="0.2">
      <c r="A291" t="s">
        <v>1141</v>
      </c>
      <c r="B291" s="1">
        <v>44174</v>
      </c>
      <c r="C291" t="s">
        <v>92</v>
      </c>
      <c r="D291" t="s">
        <v>219</v>
      </c>
      <c r="E291" t="s">
        <v>1142</v>
      </c>
      <c r="F291" t="s">
        <v>1143</v>
      </c>
      <c r="G291" s="1">
        <v>44174</v>
      </c>
      <c r="H291" s="2">
        <v>15</v>
      </c>
      <c r="I291" t="s">
        <v>222</v>
      </c>
    </row>
    <row r="292" spans="1:9" x14ac:dyDescent="0.2">
      <c r="A292" t="s">
        <v>1144</v>
      </c>
      <c r="B292" s="1">
        <v>44168</v>
      </c>
      <c r="C292" t="s">
        <v>15</v>
      </c>
      <c r="D292" t="s">
        <v>146</v>
      </c>
      <c r="E292" t="s">
        <v>1145</v>
      </c>
      <c r="F292" t="s">
        <v>1146</v>
      </c>
      <c r="G292" s="1">
        <v>44179</v>
      </c>
      <c r="H292" s="2">
        <v>56300</v>
      </c>
      <c r="I292" t="s">
        <v>1147</v>
      </c>
    </row>
    <row r="293" spans="1:9" x14ac:dyDescent="0.2">
      <c r="A293" t="s">
        <v>1148</v>
      </c>
      <c r="B293" s="1">
        <v>44154</v>
      </c>
      <c r="C293" t="s">
        <v>339</v>
      </c>
      <c r="D293" t="s">
        <v>61</v>
      </c>
      <c r="E293" t="s">
        <v>1149</v>
      </c>
      <c r="F293" t="s">
        <v>78</v>
      </c>
      <c r="G293" s="1">
        <v>44180</v>
      </c>
      <c r="H293" s="2">
        <v>28500</v>
      </c>
      <c r="I293" t="s">
        <v>1150</v>
      </c>
    </row>
    <row r="294" spans="1:9" x14ac:dyDescent="0.2">
      <c r="A294" t="s">
        <v>1151</v>
      </c>
      <c r="B294" s="1">
        <v>44173</v>
      </c>
      <c r="C294" t="s">
        <v>1152</v>
      </c>
      <c r="D294" t="s">
        <v>888</v>
      </c>
      <c r="E294" t="s">
        <v>1153</v>
      </c>
      <c r="F294" t="s">
        <v>40</v>
      </c>
      <c r="G294" s="1">
        <v>44180</v>
      </c>
      <c r="H294" s="2">
        <v>16400</v>
      </c>
      <c r="I294" t="s">
        <v>1154</v>
      </c>
    </row>
    <row r="295" spans="1:9" x14ac:dyDescent="0.2">
      <c r="A295" t="s">
        <v>1155</v>
      </c>
      <c r="B295" s="1">
        <v>44179</v>
      </c>
      <c r="C295" t="s">
        <v>27</v>
      </c>
      <c r="D295" t="s">
        <v>725</v>
      </c>
      <c r="E295" t="s">
        <v>939</v>
      </c>
      <c r="F295" t="s">
        <v>1156</v>
      </c>
      <c r="G295" s="1">
        <v>44181</v>
      </c>
      <c r="H295" s="2">
        <v>60000</v>
      </c>
      <c r="I295" t="s">
        <v>941</v>
      </c>
    </row>
    <row r="296" spans="1:9" x14ac:dyDescent="0.2">
      <c r="A296" t="s">
        <v>1157</v>
      </c>
      <c r="B296" s="1">
        <v>44172</v>
      </c>
      <c r="C296" t="s">
        <v>189</v>
      </c>
      <c r="D296" t="s">
        <v>1002</v>
      </c>
      <c r="E296" t="s">
        <v>1158</v>
      </c>
      <c r="F296" t="s">
        <v>1159</v>
      </c>
      <c r="G296" s="1">
        <v>44187</v>
      </c>
      <c r="H296" s="2">
        <v>180534.75</v>
      </c>
      <c r="I296" t="s">
        <v>1160</v>
      </c>
    </row>
    <row r="297" spans="1:9" x14ac:dyDescent="0.2">
      <c r="A297" t="s">
        <v>1161</v>
      </c>
      <c r="B297" s="1">
        <v>44165</v>
      </c>
      <c r="C297" t="s">
        <v>27</v>
      </c>
      <c r="D297" t="s">
        <v>1162</v>
      </c>
      <c r="E297" t="s">
        <v>1163</v>
      </c>
      <c r="F297" t="s">
        <v>1164</v>
      </c>
      <c r="G297" s="1">
        <v>44200</v>
      </c>
      <c r="H297" s="2">
        <v>0</v>
      </c>
      <c r="I297" t="s">
        <v>1165</v>
      </c>
    </row>
    <row r="298" spans="1:9" x14ac:dyDescent="0.2">
      <c r="A298" t="s">
        <v>1166</v>
      </c>
      <c r="B298" s="1">
        <v>44207</v>
      </c>
      <c r="C298" t="s">
        <v>21</v>
      </c>
      <c r="D298" t="s">
        <v>256</v>
      </c>
      <c r="E298" t="s">
        <v>1167</v>
      </c>
      <c r="F298" t="s">
        <v>1168</v>
      </c>
      <c r="G298" s="1">
        <v>44207</v>
      </c>
      <c r="H298" s="2">
        <v>77000</v>
      </c>
      <c r="I298" t="s">
        <v>623</v>
      </c>
    </row>
    <row r="299" spans="1:9" x14ac:dyDescent="0.2">
      <c r="A299" t="s">
        <v>1169</v>
      </c>
      <c r="B299" s="1">
        <v>44203</v>
      </c>
      <c r="C299" t="s">
        <v>43</v>
      </c>
      <c r="D299" t="s">
        <v>777</v>
      </c>
      <c r="E299" t="s">
        <v>1170</v>
      </c>
      <c r="F299" t="s">
        <v>1171</v>
      </c>
      <c r="G299" s="1">
        <v>44221</v>
      </c>
      <c r="H299" s="2">
        <v>7280</v>
      </c>
      <c r="I299" t="s">
        <v>1172</v>
      </c>
    </row>
    <row r="300" spans="1:9" x14ac:dyDescent="0.2">
      <c r="A300" t="s">
        <v>1173</v>
      </c>
      <c r="B300" s="1">
        <v>44221</v>
      </c>
      <c r="C300" t="s">
        <v>86</v>
      </c>
      <c r="D300" t="s">
        <v>888</v>
      </c>
      <c r="E300" t="s">
        <v>1174</v>
      </c>
      <c r="F300" t="s">
        <v>1175</v>
      </c>
      <c r="G300" s="1">
        <v>44223</v>
      </c>
      <c r="H300" s="2">
        <v>100</v>
      </c>
      <c r="I300" t="s">
        <v>890</v>
      </c>
    </row>
    <row r="301" spans="1:9" x14ac:dyDescent="0.2">
      <c r="A301" t="s">
        <v>1176</v>
      </c>
      <c r="B301" s="1">
        <v>44221</v>
      </c>
      <c r="C301" t="s">
        <v>86</v>
      </c>
      <c r="D301" t="s">
        <v>225</v>
      </c>
      <c r="E301" t="s">
        <v>1177</v>
      </c>
      <c r="F301" t="s">
        <v>1178</v>
      </c>
      <c r="G301" s="1">
        <v>44230</v>
      </c>
      <c r="H301" s="2">
        <v>36102</v>
      </c>
      <c r="I301" t="s">
        <v>1179</v>
      </c>
    </row>
    <row r="302" spans="1:9" x14ac:dyDescent="0.2">
      <c r="A302" t="s">
        <v>1180</v>
      </c>
      <c r="B302" s="1">
        <v>44228</v>
      </c>
      <c r="C302" t="s">
        <v>21</v>
      </c>
      <c r="D302" t="s">
        <v>49</v>
      </c>
      <c r="E302" t="s">
        <v>1181</v>
      </c>
      <c r="F302" t="s">
        <v>1182</v>
      </c>
      <c r="G302" s="1">
        <v>44236</v>
      </c>
      <c r="H302" s="2">
        <v>7800</v>
      </c>
      <c r="I302" t="s">
        <v>957</v>
      </c>
    </row>
    <row r="303" spans="1:9" x14ac:dyDescent="0.2">
      <c r="A303" t="s">
        <v>1183</v>
      </c>
      <c r="B303" s="1">
        <v>44257</v>
      </c>
      <c r="C303" t="s">
        <v>10</v>
      </c>
      <c r="D303" t="s">
        <v>426</v>
      </c>
      <c r="E303" t="s">
        <v>1184</v>
      </c>
      <c r="F303" t="s">
        <v>1185</v>
      </c>
      <c r="G303" s="1">
        <v>44257</v>
      </c>
      <c r="H303" s="2">
        <v>15</v>
      </c>
      <c r="I303" t="s">
        <v>429</v>
      </c>
    </row>
    <row r="304" spans="1:9" x14ac:dyDescent="0.2">
      <c r="A304" t="s">
        <v>1186</v>
      </c>
      <c r="B304" s="1">
        <v>44263</v>
      </c>
      <c r="C304" t="s">
        <v>21</v>
      </c>
      <c r="D304" t="s">
        <v>49</v>
      </c>
      <c r="E304" t="s">
        <v>955</v>
      </c>
      <c r="F304" t="s">
        <v>1187</v>
      </c>
      <c r="G304" s="1">
        <v>44266</v>
      </c>
      <c r="H304" s="2">
        <v>6500</v>
      </c>
      <c r="I304" t="s">
        <v>957</v>
      </c>
    </row>
    <row r="305" spans="1:9" x14ac:dyDescent="0.2">
      <c r="A305" t="s">
        <v>1188</v>
      </c>
      <c r="B305" s="1">
        <v>44235</v>
      </c>
      <c r="C305" t="s">
        <v>27</v>
      </c>
      <c r="D305" t="s">
        <v>669</v>
      </c>
      <c r="E305" t="s">
        <v>1189</v>
      </c>
      <c r="F305" t="s">
        <v>1190</v>
      </c>
      <c r="G305" s="1">
        <v>44272</v>
      </c>
      <c r="H305" s="2">
        <v>150000</v>
      </c>
      <c r="I305" t="s">
        <v>1191</v>
      </c>
    </row>
    <row r="306" spans="1:9" x14ac:dyDescent="0.2">
      <c r="A306" t="s">
        <v>1192</v>
      </c>
      <c r="B306" s="1">
        <v>44200</v>
      </c>
      <c r="C306" t="s">
        <v>86</v>
      </c>
      <c r="D306" t="s">
        <v>1193</v>
      </c>
      <c r="E306" t="s">
        <v>1194</v>
      </c>
      <c r="F306" t="s">
        <v>1195</v>
      </c>
      <c r="G306" s="1">
        <v>44278</v>
      </c>
      <c r="H306" s="2">
        <v>7500</v>
      </c>
      <c r="I306" t="s">
        <v>1196</v>
      </c>
    </row>
    <row r="307" spans="1:9" x14ac:dyDescent="0.2">
      <c r="A307" t="s">
        <v>1197</v>
      </c>
      <c r="B307" s="1">
        <v>44238</v>
      </c>
      <c r="C307" t="s">
        <v>43</v>
      </c>
      <c r="D307" t="s">
        <v>1198</v>
      </c>
      <c r="E307" t="s">
        <v>1199</v>
      </c>
      <c r="F307" t="s">
        <v>1200</v>
      </c>
      <c r="G307" s="1">
        <v>44278</v>
      </c>
      <c r="H307" s="2">
        <v>2000</v>
      </c>
      <c r="I307" t="s">
        <v>1201</v>
      </c>
    </row>
    <row r="308" spans="1:9" x14ac:dyDescent="0.2">
      <c r="A308" t="s">
        <v>1202</v>
      </c>
      <c r="B308" s="1">
        <v>44271</v>
      </c>
      <c r="C308" t="s">
        <v>10</v>
      </c>
      <c r="D308" t="s">
        <v>11</v>
      </c>
      <c r="E308" t="s">
        <v>1203</v>
      </c>
      <c r="F308" t="s">
        <v>1204</v>
      </c>
      <c r="G308" s="1">
        <v>44278</v>
      </c>
      <c r="H308" s="2">
        <v>15</v>
      </c>
      <c r="I308" t="s">
        <v>14</v>
      </c>
    </row>
    <row r="309" spans="1:9" x14ac:dyDescent="0.2">
      <c r="A309" t="s">
        <v>1205</v>
      </c>
      <c r="B309" s="1">
        <v>44277</v>
      </c>
      <c r="C309" t="s">
        <v>92</v>
      </c>
      <c r="D309" t="s">
        <v>1206</v>
      </c>
      <c r="E309" t="s">
        <v>1207</v>
      </c>
      <c r="F309" t="s">
        <v>701</v>
      </c>
      <c r="G309" s="1">
        <v>44278</v>
      </c>
      <c r="H309" s="2">
        <v>150000</v>
      </c>
      <c r="I309" t="s">
        <v>1208</v>
      </c>
    </row>
    <row r="310" spans="1:9" x14ac:dyDescent="0.2">
      <c r="A310" t="s">
        <v>1209</v>
      </c>
      <c r="B310" s="1">
        <v>44266</v>
      </c>
      <c r="C310" t="s">
        <v>86</v>
      </c>
      <c r="D310" t="s">
        <v>871</v>
      </c>
      <c r="E310" t="s">
        <v>1210</v>
      </c>
      <c r="F310" t="s">
        <v>1211</v>
      </c>
      <c r="G310" s="1">
        <v>44279</v>
      </c>
      <c r="H310" s="2">
        <v>26427</v>
      </c>
      <c r="I310" t="s">
        <v>873</v>
      </c>
    </row>
    <row r="311" spans="1:9" x14ac:dyDescent="0.2">
      <c r="A311" t="s">
        <v>1212</v>
      </c>
      <c r="B311" s="1">
        <v>44280</v>
      </c>
      <c r="C311" t="s">
        <v>21</v>
      </c>
      <c r="D311" t="s">
        <v>665</v>
      </c>
      <c r="E311" t="s">
        <v>666</v>
      </c>
      <c r="F311" t="s">
        <v>1213</v>
      </c>
      <c r="G311" s="1">
        <v>44286</v>
      </c>
      <c r="H311" s="2">
        <v>80000</v>
      </c>
      <c r="I311" t="s">
        <v>667</v>
      </c>
    </row>
    <row r="312" spans="1:9" x14ac:dyDescent="0.2">
      <c r="A312" t="s">
        <v>1214</v>
      </c>
      <c r="B312" s="1">
        <v>44214</v>
      </c>
      <c r="C312" t="s">
        <v>75</v>
      </c>
      <c r="D312" t="s">
        <v>288</v>
      </c>
      <c r="E312" t="s">
        <v>1215</v>
      </c>
      <c r="F312" t="s">
        <v>1216</v>
      </c>
      <c r="G312" s="1">
        <v>44299</v>
      </c>
      <c r="H312" s="2">
        <v>70000</v>
      </c>
      <c r="I312" t="s">
        <v>291</v>
      </c>
    </row>
    <row r="313" spans="1:9" x14ac:dyDescent="0.2">
      <c r="A313" t="s">
        <v>1217</v>
      </c>
      <c r="B313" s="1">
        <v>44256</v>
      </c>
      <c r="C313" t="s">
        <v>15</v>
      </c>
      <c r="D313" t="s">
        <v>334</v>
      </c>
      <c r="E313" t="s">
        <v>1218</v>
      </c>
      <c r="F313" t="s">
        <v>1219</v>
      </c>
      <c r="G313" s="1">
        <v>44299</v>
      </c>
      <c r="H313" s="2">
        <v>200000</v>
      </c>
      <c r="I313" t="s">
        <v>1220</v>
      </c>
    </row>
    <row r="314" spans="1:9" x14ac:dyDescent="0.2">
      <c r="A314" t="s">
        <v>1221</v>
      </c>
      <c r="B314" s="1">
        <v>44291</v>
      </c>
      <c r="C314" t="s">
        <v>10</v>
      </c>
      <c r="D314" t="s">
        <v>1048</v>
      </c>
      <c r="E314" t="s">
        <v>1222</v>
      </c>
      <c r="F314" t="s">
        <v>1223</v>
      </c>
      <c r="G314" s="1">
        <v>44299</v>
      </c>
      <c r="H314" s="2">
        <v>3000</v>
      </c>
      <c r="I314" t="s">
        <v>1224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Lyme Zoning Permit 2016-2021</vt:lpstr>
      <vt:lpstr>Changelog</vt:lpstr>
      <vt:lpstr>RB_multi_Year (raw data-DAR)</vt:lpstr>
      <vt:lpstr>'Lyme Zoning Permit 2016-2021'!RB_multi_Year</vt:lpstr>
      <vt:lpstr>RB_multi_Year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Robbins</dc:creator>
  <cp:lastModifiedBy>Rich Brown</cp:lastModifiedBy>
  <dcterms:created xsi:type="dcterms:W3CDTF">2021-04-20T15:46:00Z</dcterms:created>
  <dcterms:modified xsi:type="dcterms:W3CDTF">2021-11-09T19:27:29Z</dcterms:modified>
</cp:coreProperties>
</file>