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8_{F77CC86A-D55A-C64E-9C5F-0F6AD2B60C63}" xr6:coauthVersionLast="47" xr6:coauthVersionMax="47" xr10:uidLastSave="{00000000-0000-0000-0000-000000000000}"/>
  <bookViews>
    <workbookView xWindow="10540" yWindow="500" windowWidth="13000" windowHeight="15140" xr2:uid="{BA92488A-4AF3-E846-9B4A-4F4FA04612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4" i="1"/>
  <c r="F5" i="1"/>
  <c r="F7" i="1"/>
  <c r="F9" i="1"/>
  <c r="F10" i="1"/>
  <c r="F11" i="1"/>
  <c r="F12" i="1"/>
  <c r="F4" i="1"/>
  <c r="D14" i="1"/>
  <c r="D13" i="1"/>
</calcChain>
</file>

<file path=xl/sharedStrings.xml><?xml version="1.0" encoding="utf-8"?>
<sst xmlns="http://schemas.openxmlformats.org/spreadsheetml/2006/main" count="25" uniqueCount="25">
  <si>
    <t>Quick values from Lyme MS-1 form from 2021</t>
  </si>
  <si>
    <t>Land Value Only</t>
  </si>
  <si>
    <t>1A</t>
  </si>
  <si>
    <t>Current Use Land RSA 79-A</t>
  </si>
  <si>
    <t>Acres</t>
  </si>
  <si>
    <t>Valuation</t>
  </si>
  <si>
    <t>1B</t>
  </si>
  <si>
    <t>1C</t>
  </si>
  <si>
    <t>1D</t>
  </si>
  <si>
    <t>1E</t>
  </si>
  <si>
    <t>1F</t>
  </si>
  <si>
    <t>1G</t>
  </si>
  <si>
    <t>1H</t>
  </si>
  <si>
    <t>1I</t>
  </si>
  <si>
    <t>Conservation Restriction Assessment RSA 79-B</t>
  </si>
  <si>
    <t>Discretionary Easements RSA 79-C</t>
  </si>
  <si>
    <t>Discretionary Preservation Easements RSA 79-D</t>
  </si>
  <si>
    <t>Taxation of Land under Farm Structures RSA 79-F</t>
  </si>
  <si>
    <t>Residential Land</t>
  </si>
  <si>
    <t>Commercial/Industrial Land</t>
  </si>
  <si>
    <t>Total of Taxable Land</t>
  </si>
  <si>
    <t>Tax Exempt and Non-Taxable Land</t>
  </si>
  <si>
    <t>Total Area: 53.8 sq. miles = 34,432 acres</t>
  </si>
  <si>
    <t>Valuation / acre</t>
  </si>
  <si>
    <t>Tax  / 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</si>
</sst>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BCAC-0DCA-6447-AC5B-CE5E9375FCF8}">
  <dimension ref="A1:G14"/>
  <sheetViews>
    <sheetView tabSelected="1" topLeftCell="C1" workbookViewId="0">
      <selection activeCell="D14" sqref="D14"/>
    </sheetView>
  </sheetViews>
  <sheetFormatPr baseColWidth="10" defaultRowHeight="16" x14ac:dyDescent="0.2"/>
  <cols>
    <col min="1" max="1" width="2.83203125" customWidth="1"/>
    <col min="2" max="2" width="3.83203125" customWidth="1"/>
    <col min="3" max="3" width="43.6640625" customWidth="1"/>
    <col min="4" max="4" width="10.83203125" style="1"/>
    <col min="5" max="5" width="13" style="2" customWidth="1"/>
    <col min="6" max="6" width="13.83203125" customWidth="1"/>
  </cols>
  <sheetData>
    <row r="1" spans="1:7" x14ac:dyDescent="0.2">
      <c r="A1" t="s">
        <v>0</v>
      </c>
    </row>
    <row r="2" spans="1:7" x14ac:dyDescent="0.2">
      <c r="G2" t="s">
        <v>24</v>
      </c>
    </row>
    <row r="3" spans="1:7" x14ac:dyDescent="0.2">
      <c r="A3" t="s">
        <v>1</v>
      </c>
      <c r="D3" s="1" t="s">
        <v>4</v>
      </c>
      <c r="E3" s="2" t="s">
        <v>5</v>
      </c>
      <c r="F3" t="s">
        <v>23</v>
      </c>
      <c r="G3" s="4">
        <v>24</v>
      </c>
    </row>
    <row r="4" spans="1:7" x14ac:dyDescent="0.2">
      <c r="B4" t="s">
        <v>2</v>
      </c>
      <c r="C4" t="s">
        <v>3</v>
      </c>
      <c r="D4" s="1">
        <v>26196.21</v>
      </c>
      <c r="E4" s="2">
        <v>2658800</v>
      </c>
      <c r="F4" s="3">
        <f>E4/D4</f>
        <v>101.49559802734824</v>
      </c>
      <c r="G4" s="2">
        <f>G$3*F4/1000</f>
        <v>2.4358943526563577</v>
      </c>
    </row>
    <row r="5" spans="1:7" x14ac:dyDescent="0.2">
      <c r="B5" t="s">
        <v>6</v>
      </c>
      <c r="C5" t="s">
        <v>14</v>
      </c>
      <c r="D5" s="1">
        <v>125.26</v>
      </c>
      <c r="E5" s="2">
        <v>19900</v>
      </c>
      <c r="F5" s="3">
        <f t="shared" ref="F5:F12" si="0">E5/D5</f>
        <v>158.86955133322689</v>
      </c>
      <c r="G5" s="2">
        <f t="shared" ref="G5:G12" si="1">G$3*F5/1000</f>
        <v>3.8128692319974453</v>
      </c>
    </row>
    <row r="6" spans="1:7" x14ac:dyDescent="0.2">
      <c r="B6" t="s">
        <v>7</v>
      </c>
      <c r="C6" t="s">
        <v>15</v>
      </c>
      <c r="D6" s="1">
        <v>0</v>
      </c>
      <c r="E6" s="2">
        <v>0</v>
      </c>
      <c r="F6" s="3"/>
      <c r="G6" s="2">
        <f t="shared" si="1"/>
        <v>0</v>
      </c>
    </row>
    <row r="7" spans="1:7" x14ac:dyDescent="0.2">
      <c r="B7" t="s">
        <v>8</v>
      </c>
      <c r="C7" t="s">
        <v>16</v>
      </c>
      <c r="D7" s="1">
        <v>4.67</v>
      </c>
      <c r="E7" s="2">
        <v>22700</v>
      </c>
      <c r="F7" s="3">
        <f t="shared" si="0"/>
        <v>4860.813704496788</v>
      </c>
      <c r="G7" s="2">
        <f t="shared" si="1"/>
        <v>116.6595289079229</v>
      </c>
    </row>
    <row r="8" spans="1:7" x14ac:dyDescent="0.2">
      <c r="B8" t="s">
        <v>9</v>
      </c>
      <c r="C8" t="s">
        <v>17</v>
      </c>
      <c r="D8" s="1">
        <v>0</v>
      </c>
      <c r="E8" s="2">
        <v>0</v>
      </c>
      <c r="F8" s="3"/>
      <c r="G8" s="2">
        <f t="shared" si="1"/>
        <v>0</v>
      </c>
    </row>
    <row r="9" spans="1:7" x14ac:dyDescent="0.2">
      <c r="B9" t="s">
        <v>10</v>
      </c>
      <c r="C9" t="s">
        <v>18</v>
      </c>
      <c r="D9" s="1">
        <v>2282.77</v>
      </c>
      <c r="E9" s="2">
        <v>145989100</v>
      </c>
      <c r="F9" s="3">
        <f t="shared" si="0"/>
        <v>63952.610206021629</v>
      </c>
      <c r="G9" s="2">
        <f t="shared" si="1"/>
        <v>1534.8626449445189</v>
      </c>
    </row>
    <row r="10" spans="1:7" x14ac:dyDescent="0.2">
      <c r="B10" t="s">
        <v>11</v>
      </c>
      <c r="C10" t="s">
        <v>19</v>
      </c>
      <c r="D10" s="1">
        <v>86.09</v>
      </c>
      <c r="E10" s="2">
        <v>7769700</v>
      </c>
      <c r="F10" s="3">
        <f t="shared" si="0"/>
        <v>90250.900220699259</v>
      </c>
      <c r="G10" s="2">
        <f t="shared" si="1"/>
        <v>2166.0216052967821</v>
      </c>
    </row>
    <row r="11" spans="1:7" x14ac:dyDescent="0.2">
      <c r="B11" t="s">
        <v>12</v>
      </c>
      <c r="C11" t="s">
        <v>20</v>
      </c>
      <c r="D11" s="1">
        <v>28695</v>
      </c>
      <c r="E11" s="2">
        <v>156460200</v>
      </c>
      <c r="F11" s="3">
        <f t="shared" si="0"/>
        <v>5452.5248301097754</v>
      </c>
      <c r="G11" s="2">
        <f t="shared" si="1"/>
        <v>130.86059592263462</v>
      </c>
    </row>
    <row r="12" spans="1:7" x14ac:dyDescent="0.2">
      <c r="B12" t="s">
        <v>13</v>
      </c>
      <c r="C12" t="s">
        <v>21</v>
      </c>
      <c r="D12" s="1">
        <v>5252.51</v>
      </c>
      <c r="E12" s="2">
        <v>16639900</v>
      </c>
      <c r="F12" s="3">
        <f t="shared" si="0"/>
        <v>3167.9901608945056</v>
      </c>
      <c r="G12" s="2">
        <f t="shared" si="1"/>
        <v>76.031763861468136</v>
      </c>
    </row>
    <row r="13" spans="1:7" x14ac:dyDescent="0.2">
      <c r="D13" s="1">
        <f>D11+D12</f>
        <v>33947.51</v>
      </c>
      <c r="E13" s="1"/>
    </row>
    <row r="14" spans="1:7" x14ac:dyDescent="0.2">
      <c r="C14" t="s">
        <v>22</v>
      </c>
      <c r="D14" s="1">
        <f>53*640</f>
        <v>33920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2021-11-08T21:58:13Z</dcterms:created>
  <dcterms:modified xsi:type="dcterms:W3CDTF">2021-11-08T22:16:29Z</dcterms:modified>
</cp:coreProperties>
</file>