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pplic\TPSII\OECD Tax Database\Consumption TaxTrends Tables\"/>
    </mc:Choice>
  </mc:AlternateContent>
  <bookViews>
    <workbookView xWindow="-60" yWindow="405" windowWidth="11970" windowHeight="6315"/>
  </bookViews>
  <sheets>
    <sheet name="4.1" sheetId="1" r:id="rId1"/>
    <sheet name="Sheet1" sheetId="2" r:id="rId2"/>
    <sheet name="Sheet2" sheetId="3" r:id="rId3"/>
  </sheets>
  <definedNames>
    <definedName name="_xlnm.Print_Area" localSheetId="0">'4.1'!$A$1:$K$63</definedName>
  </definedNames>
  <calcPr calcId="162913"/>
</workbook>
</file>

<file path=xl/calcChain.xml><?xml version="1.0" encoding="utf-8"?>
<calcChain xmlns="http://schemas.openxmlformats.org/spreadsheetml/2006/main">
  <c r="G40" i="1" l="1"/>
  <c r="D58" i="1" l="1"/>
  <c r="G54" i="1"/>
  <c r="D44" i="1"/>
  <c r="G43" i="1"/>
  <c r="D43" i="1"/>
  <c r="G46" i="1"/>
  <c r="G45" i="1"/>
  <c r="I30" i="1"/>
  <c r="I26" i="1"/>
  <c r="I59" i="1"/>
  <c r="G53" i="1"/>
  <c r="G36" i="1"/>
  <c r="G35" i="1"/>
  <c r="G34" i="1"/>
  <c r="G33" i="1"/>
  <c r="G32" i="1"/>
  <c r="G31" i="1"/>
  <c r="G30" i="1"/>
  <c r="G29" i="1"/>
  <c r="G28" i="1"/>
  <c r="G27" i="1"/>
  <c r="G26" i="1"/>
  <c r="G21" i="1"/>
  <c r="G20" i="1"/>
  <c r="G19" i="1"/>
  <c r="G18" i="1"/>
  <c r="G17" i="1"/>
  <c r="G13" i="1"/>
  <c r="G12" i="1"/>
  <c r="G11" i="1"/>
  <c r="G10" i="1"/>
  <c r="G9" i="1"/>
  <c r="G8" i="1"/>
  <c r="G7" i="1"/>
  <c r="G6" i="1"/>
  <c r="D59" i="1"/>
  <c r="D56" i="1"/>
  <c r="D54" i="1"/>
  <c r="D53" i="1"/>
  <c r="D51" i="1"/>
  <c r="D49" i="1"/>
  <c r="D45" i="1"/>
  <c r="D40" i="1"/>
  <c r="D39" i="1"/>
  <c r="D38" i="1"/>
  <c r="D36" i="1"/>
  <c r="D35" i="1"/>
  <c r="D31" i="1"/>
  <c r="D30" i="1"/>
  <c r="D26" i="1"/>
  <c r="D25" i="1"/>
  <c r="D22" i="1"/>
  <c r="D17" i="1"/>
  <c r="D9" i="1"/>
  <c r="G5" i="1"/>
  <c r="D5" i="1"/>
</calcChain>
</file>

<file path=xl/sharedStrings.xml><?xml version="1.0" encoding="utf-8"?>
<sst xmlns="http://schemas.openxmlformats.org/spreadsheetml/2006/main" count="260" uniqueCount="98">
  <si>
    <t>VAT rate</t>
  </si>
  <si>
    <t>National currency</t>
  </si>
  <si>
    <t>USD</t>
  </si>
  <si>
    <t>See note</t>
  </si>
  <si>
    <t>Yes</t>
  </si>
  <si>
    <t>No</t>
  </si>
  <si>
    <t>Czech Republic</t>
  </si>
  <si>
    <t>Hungary</t>
  </si>
  <si>
    <t>Excise rates which are progressive by strength</t>
  </si>
  <si>
    <t xml:space="preserve"> </t>
  </si>
  <si>
    <t>Austria</t>
  </si>
  <si>
    <t>Belgium</t>
  </si>
  <si>
    <t>Germany</t>
  </si>
  <si>
    <t>Greece</t>
  </si>
  <si>
    <t>Slovak Republic</t>
  </si>
  <si>
    <t>Sweden</t>
  </si>
  <si>
    <t>_</t>
  </si>
  <si>
    <t>Estonia</t>
  </si>
  <si>
    <t>Annual production (hl)</t>
  </si>
  <si>
    <t>&lt; 12 500</t>
  </si>
  <si>
    <t>&lt; 25 000</t>
  </si>
  <si>
    <t>&lt; 37 500</t>
  </si>
  <si>
    <t>≤ 50 000</t>
  </si>
  <si>
    <t>≤ 12 500</t>
  </si>
  <si>
    <t>≤ 25 000</t>
  </si>
  <si>
    <t>≤ 75 000</t>
  </si>
  <si>
    <t>≤ 200 000</t>
  </si>
  <si>
    <t>≤ 10 000</t>
  </si>
  <si>
    <t>≤ 100 000</t>
  </si>
  <si>
    <t>≤ 150 000</t>
  </si>
  <si>
    <t>≤ 3 700</t>
  </si>
  <si>
    <t>≤ 20 000</t>
  </si>
  <si>
    <t>&lt; 200 000</t>
  </si>
  <si>
    <t>≤ 30 000</t>
  </si>
  <si>
    <t>≤ 5 000</t>
  </si>
  <si>
    <t>≤ 40 000</t>
  </si>
  <si>
    <t>Lower excise for small independent breweries</t>
  </si>
  <si>
    <t>Australia*</t>
  </si>
  <si>
    <t>Canada*</t>
  </si>
  <si>
    <t>Chile*</t>
  </si>
  <si>
    <t>Denmark*</t>
  </si>
  <si>
    <t>Finland*</t>
  </si>
  <si>
    <t>Iceland*</t>
  </si>
  <si>
    <t>Ireland*</t>
  </si>
  <si>
    <t>Israel*</t>
  </si>
  <si>
    <t>Italy*</t>
  </si>
  <si>
    <t>Japan*</t>
  </si>
  <si>
    <t>Korea*</t>
  </si>
  <si>
    <t>Luxembourg*</t>
  </si>
  <si>
    <t>Mexico*</t>
  </si>
  <si>
    <t>Netherlands*</t>
  </si>
  <si>
    <t>New Zealand*</t>
  </si>
  <si>
    <t>Norway*</t>
  </si>
  <si>
    <t>Poland*</t>
  </si>
  <si>
    <t>Portugal*</t>
  </si>
  <si>
    <t>Slovenia*</t>
  </si>
  <si>
    <t>Spain*</t>
  </si>
  <si>
    <t>Switzerland*</t>
  </si>
  <si>
    <t>Turkey*</t>
  </si>
  <si>
    <t>United Kingdom*</t>
  </si>
  <si>
    <t>United States*</t>
  </si>
  <si>
    <t>Excise duty on low alcohol beer (not exceeding 2.8% abv)
Excise per hectolitre of product</t>
  </si>
  <si>
    <t>≤ 55 000</t>
  </si>
  <si>
    <t>Specific excise per hectolitre per % abv (a)</t>
  </si>
  <si>
    <t>%</t>
  </si>
  <si>
    <t>Country note</t>
  </si>
  <si>
    <t>Currency</t>
  </si>
  <si>
    <t>Country</t>
  </si>
  <si>
    <t>AUD</t>
  </si>
  <si>
    <t>EUR</t>
  </si>
  <si>
    <t>CAD</t>
  </si>
  <si>
    <t>CLP</t>
  </si>
  <si>
    <t>CZK</t>
  </si>
  <si>
    <t>DKK</t>
  </si>
  <si>
    <t>HUF</t>
  </si>
  <si>
    <t>ISK</t>
  </si>
  <si>
    <t>ILS</t>
  </si>
  <si>
    <t>JPY</t>
  </si>
  <si>
    <t>KRW</t>
  </si>
  <si>
    <t>MXN</t>
  </si>
  <si>
    <t>NZD</t>
  </si>
  <si>
    <t>NOK</t>
  </si>
  <si>
    <t>PLN</t>
  </si>
  <si>
    <t>SEK</t>
  </si>
  <si>
    <t>CHF</t>
  </si>
  <si>
    <t>TRY</t>
  </si>
  <si>
    <t>GBP</t>
  </si>
  <si>
    <t>Latvia*</t>
  </si>
  <si>
    <t>France*</t>
  </si>
  <si>
    <t>Lithuania</t>
  </si>
  <si>
    <t>5.0/13.0/15.0</t>
  </si>
  <si>
    <t>Market Exchange rates 2019</t>
  </si>
  <si>
    <t>Colombia</t>
  </si>
  <si>
    <t>≤ 15 000</t>
  </si>
  <si>
    <t>≤ 2347000</t>
  </si>
  <si>
    <t>Table 3.A.1. Taxation of beer</t>
  </si>
  <si>
    <t>≤200 000</t>
  </si>
  <si>
    <t>Notes
*See Country notes
Conversion of national currency in USD: conversion rates are average market rates (2019) published in OECD Monthly Monetary Statistics
(stats.oecd.org).
1. % abv = percentage of pure alcohol by volume at 20°C. In some countries, the excise rate on beer is calculated per hectolitre per degree
Plato. For ease of reading, all amounts have been converted in % abv. There is no precise conversion between degrees Plato and % abv but
for tax purposes it is often assumed that 1% abv is equivalent to 2.5 degrees Plato. As a result, tax rates expressed in degree Plato have been
multiplied by 2.5 to obtain the % abv.
Source: national delegates; position as at 1 January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</si>
</sst>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\ ###\ ##0.00"/>
    <numFmt numFmtId="166" formatCode="0.0"/>
  </numFmts>
  <fonts count="13" x14ac:knownFonts="1">
    <font>
      <sz val="10"/>
      <name val="Arial"/>
    </font>
    <font>
      <sz val="9"/>
      <name val="Helvetica"/>
      <family val="2"/>
    </font>
    <font>
      <b/>
      <sz val="9"/>
      <name val="Helvetica"/>
      <family val="2"/>
    </font>
    <font>
      <sz val="8"/>
      <name val="Arial"/>
      <family val="2"/>
    </font>
    <font>
      <sz val="8"/>
      <name val="Helvetica"/>
      <family val="2"/>
    </font>
    <font>
      <b/>
      <sz val="8"/>
      <name val="Helvetica"/>
      <family val="2"/>
    </font>
    <font>
      <sz val="12"/>
      <name val="Times New Roman"/>
      <family val="1"/>
    </font>
    <font>
      <sz val="9"/>
      <name val="Arial"/>
      <family val="2"/>
    </font>
    <font>
      <b/>
      <sz val="8"/>
      <name val="Helvetica"/>
    </font>
    <font>
      <b/>
      <sz val="9"/>
      <name val="Arial"/>
      <family val="2"/>
    </font>
    <font>
      <i/>
      <sz val="9"/>
      <name val="Helvetica"/>
      <family val="2"/>
    </font>
    <font>
      <sz val="9"/>
      <name val="Helvetica"/>
    </font>
    <font>
      <b/>
      <sz val="9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2" fontId="1" fillId="0" borderId="1" xfId="0" applyNumberFormat="1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3" fillId="0" borderId="0" xfId="0" applyFont="1" applyFill="1"/>
    <xf numFmtId="0" fontId="0" fillId="0" borderId="0" xfId="0" applyFill="1" applyBorder="1"/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166" fontId="1" fillId="0" borderId="0" xfId="0" applyNumberFormat="1" applyFont="1" applyFill="1" applyAlignment="1"/>
    <xf numFmtId="166" fontId="1" fillId="0" borderId="0" xfId="0" applyNumberFormat="1" applyFont="1" applyFill="1" applyAlignment="1">
      <alignment horizontal="right"/>
    </xf>
    <xf numFmtId="166" fontId="1" fillId="0" borderId="0" xfId="0" quotePrefix="1" applyNumberFormat="1" applyFont="1" applyFill="1" applyBorder="1" applyAlignment="1">
      <alignment horizontal="right"/>
    </xf>
    <xf numFmtId="166" fontId="1" fillId="0" borderId="2" xfId="0" applyNumberFormat="1" applyFont="1" applyFill="1" applyBorder="1"/>
    <xf numFmtId="0" fontId="7" fillId="0" borderId="0" xfId="0" applyFont="1" applyAlignment="1">
      <alignment horizontal="center" wrapText="1"/>
    </xf>
    <xf numFmtId="165" fontId="1" fillId="0" borderId="2" xfId="0" applyNumberFormat="1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right"/>
    </xf>
    <xf numFmtId="165" fontId="1" fillId="0" borderId="2" xfId="0" applyNumberFormat="1" applyFont="1" applyFill="1" applyBorder="1" applyAlignment="1">
      <alignment horizontal="right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top" wrapText="1"/>
    </xf>
    <xf numFmtId="0" fontId="1" fillId="0" borderId="7" xfId="0" applyFont="1" applyFill="1" applyBorder="1"/>
    <xf numFmtId="0" fontId="1" fillId="2" borderId="8" xfId="0" applyFont="1" applyFill="1" applyBorder="1"/>
    <xf numFmtId="2" fontId="1" fillId="2" borderId="10" xfId="0" applyNumberFormat="1" applyFont="1" applyFill="1" applyBorder="1" applyAlignment="1">
      <alignment horizontal="right"/>
    </xf>
    <xf numFmtId="165" fontId="1" fillId="2" borderId="2" xfId="0" applyNumberFormat="1" applyFont="1" applyFill="1" applyBorder="1" applyAlignment="1">
      <alignment horizontal="right"/>
    </xf>
    <xf numFmtId="166" fontId="1" fillId="2" borderId="0" xfId="0" applyNumberFormat="1" applyFont="1" applyFill="1" applyAlignment="1"/>
    <xf numFmtId="2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/>
    <xf numFmtId="2" fontId="1" fillId="2" borderId="1" xfId="0" applyNumberFormat="1" applyFon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right"/>
    </xf>
    <xf numFmtId="2" fontId="1" fillId="0" borderId="0" xfId="0" applyNumberFormat="1" applyFont="1" applyFill="1"/>
    <xf numFmtId="2" fontId="1" fillId="2" borderId="0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right"/>
    </xf>
    <xf numFmtId="166" fontId="1" fillId="2" borderId="7" xfId="0" applyNumberFormat="1" applyFont="1" applyFill="1" applyBorder="1" applyAlignment="1"/>
    <xf numFmtId="166" fontId="1" fillId="2" borderId="7" xfId="0" applyNumberFormat="1" applyFont="1" applyFill="1" applyBorder="1" applyAlignment="1">
      <alignment horizontal="right"/>
    </xf>
    <xf numFmtId="166" fontId="1" fillId="2" borderId="0" xfId="0" applyNumberFormat="1" applyFont="1" applyFill="1" applyBorder="1" applyAlignment="1"/>
    <xf numFmtId="0" fontId="0" fillId="0" borderId="0" xfId="0" applyFill="1" applyAlignment="1">
      <alignment vertical="top"/>
    </xf>
    <xf numFmtId="10" fontId="1" fillId="0" borderId="1" xfId="0" applyNumberFormat="1" applyFont="1" applyFill="1" applyBorder="1" applyAlignment="1">
      <alignment horizontal="right"/>
    </xf>
    <xf numFmtId="166" fontId="1" fillId="2" borderId="0" xfId="0" applyNumberFormat="1" applyFont="1" applyFill="1" applyBorder="1" applyAlignment="1">
      <alignment horizontal="right"/>
    </xf>
    <xf numFmtId="2" fontId="1" fillId="2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3" borderId="0" xfId="0" applyNumberFormat="1" applyFill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0" fontId="7" fillId="2" borderId="0" xfId="0" applyFont="1" applyFill="1"/>
    <xf numFmtId="0" fontId="7" fillId="0" borderId="0" xfId="0" applyFont="1" applyFill="1"/>
    <xf numFmtId="2" fontId="7" fillId="0" borderId="0" xfId="0" applyNumberFormat="1" applyFont="1" applyFill="1"/>
    <xf numFmtId="2" fontId="7" fillId="2" borderId="0" xfId="0" applyNumberFormat="1" applyFont="1" applyFill="1"/>
    <xf numFmtId="2" fontId="7" fillId="2" borderId="0" xfId="0" applyNumberFormat="1" applyFont="1" applyFill="1" applyAlignment="1">
      <alignment horizontal="right"/>
    </xf>
    <xf numFmtId="0" fontId="2" fillId="0" borderId="0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vertical="top" wrapText="1"/>
    </xf>
    <xf numFmtId="0" fontId="1" fillId="2" borderId="10" xfId="0" applyFont="1" applyFill="1" applyBorder="1"/>
    <xf numFmtId="0" fontId="1" fillId="0" borderId="1" xfId="0" applyFont="1" applyFill="1" applyBorder="1"/>
    <xf numFmtId="0" fontId="1" fillId="2" borderId="1" xfId="0" applyFont="1" applyFill="1" applyBorder="1"/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2" fontId="1" fillId="2" borderId="10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top" wrapText="1"/>
    </xf>
    <xf numFmtId="0" fontId="12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11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3"/>
  <sheetViews>
    <sheetView tabSelected="1" zoomScale="90" zoomScaleNormal="90" workbookViewId="0">
      <selection sqref="A1:K1"/>
    </sheetView>
  </sheetViews>
  <sheetFormatPr defaultColWidth="9.140625" defaultRowHeight="12.75" x14ac:dyDescent="0.2"/>
  <cols>
    <col min="1" max="2" width="14.85546875" style="6" customWidth="1"/>
    <col min="3" max="3" width="12.28515625" style="6" customWidth="1"/>
    <col min="4" max="4" width="11.42578125" style="6" bestFit="1" customWidth="1"/>
    <col min="5" max="5" width="20.5703125" style="6" customWidth="1"/>
    <col min="6" max="6" width="12.140625" style="6" customWidth="1"/>
    <col min="7" max="7" width="12.42578125" style="6" customWidth="1"/>
    <col min="8" max="8" width="11.5703125" style="6" customWidth="1"/>
    <col min="9" max="9" width="13" style="6" customWidth="1"/>
    <col min="10" max="10" width="16.28515625" style="6" customWidth="1"/>
    <col min="11" max="11" width="18.42578125" style="6" customWidth="1"/>
    <col min="12" max="16384" width="9.140625" style="6"/>
  </cols>
  <sheetData>
    <row r="1" spans="1:15" ht="14.25" customHeight="1" x14ac:dyDescent="0.2">
      <c r="A1" s="75" t="s">
        <v>95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5" s="5" customFormat="1" ht="88.5" customHeight="1" x14ac:dyDescent="0.2">
      <c r="A2" s="29"/>
      <c r="B2" s="62"/>
      <c r="C2" s="77" t="s">
        <v>63</v>
      </c>
      <c r="D2" s="78"/>
      <c r="E2" s="83" t="s">
        <v>36</v>
      </c>
      <c r="F2" s="84"/>
      <c r="G2" s="85"/>
      <c r="H2" s="77" t="s">
        <v>61</v>
      </c>
      <c r="I2" s="78"/>
      <c r="J2" s="7" t="s">
        <v>0</v>
      </c>
      <c r="K2" s="27" t="s">
        <v>8</v>
      </c>
    </row>
    <row r="3" spans="1:15" s="11" customFormat="1" ht="47.25" customHeight="1" x14ac:dyDescent="0.2">
      <c r="A3" s="28" t="s">
        <v>67</v>
      </c>
      <c r="B3" s="8" t="s">
        <v>66</v>
      </c>
      <c r="C3" s="8" t="s">
        <v>1</v>
      </c>
      <c r="D3" s="9" t="s">
        <v>2</v>
      </c>
      <c r="E3" s="8" t="s">
        <v>18</v>
      </c>
      <c r="F3" s="60" t="s">
        <v>1</v>
      </c>
      <c r="G3" s="9" t="s">
        <v>2</v>
      </c>
      <c r="H3" s="8" t="s">
        <v>1</v>
      </c>
      <c r="I3" s="9" t="s">
        <v>2</v>
      </c>
      <c r="J3" s="10" t="s">
        <v>64</v>
      </c>
      <c r="K3" s="28"/>
      <c r="M3" s="21" t="s">
        <v>91</v>
      </c>
    </row>
    <row r="4" spans="1:15" x14ac:dyDescent="0.2">
      <c r="A4" s="31" t="s">
        <v>37</v>
      </c>
      <c r="B4" s="63" t="s">
        <v>68</v>
      </c>
      <c r="C4" s="32" t="s">
        <v>65</v>
      </c>
      <c r="D4" s="33"/>
      <c r="E4" s="68" t="s">
        <v>65</v>
      </c>
      <c r="F4" s="61"/>
      <c r="G4" s="55"/>
      <c r="H4" s="71" t="s">
        <v>65</v>
      </c>
      <c r="I4" s="39"/>
      <c r="J4" s="34">
        <v>10</v>
      </c>
      <c r="K4" s="35" t="s">
        <v>4</v>
      </c>
      <c r="M4" s="37">
        <v>1.44</v>
      </c>
      <c r="O4" s="52"/>
    </row>
    <row r="5" spans="1:15" x14ac:dyDescent="0.2">
      <c r="A5" s="30" t="s">
        <v>10</v>
      </c>
      <c r="B5" s="64" t="s">
        <v>69</v>
      </c>
      <c r="C5" s="1">
        <v>5</v>
      </c>
      <c r="D5" s="26">
        <f>C5/M5</f>
        <v>5.6179775280898872</v>
      </c>
      <c r="E5" s="69" t="s">
        <v>19</v>
      </c>
      <c r="F5" s="56">
        <v>3</v>
      </c>
      <c r="G5" s="57">
        <f>F5/M5</f>
        <v>3.3707865168539324</v>
      </c>
      <c r="H5" s="72" t="s">
        <v>16</v>
      </c>
      <c r="I5" s="22" t="s">
        <v>16</v>
      </c>
      <c r="J5" s="17">
        <v>20</v>
      </c>
      <c r="K5" s="23" t="s">
        <v>5</v>
      </c>
      <c r="M5" s="57">
        <v>0.89</v>
      </c>
      <c r="O5" s="53"/>
    </row>
    <row r="6" spans="1:15" x14ac:dyDescent="0.2">
      <c r="A6" s="30"/>
      <c r="B6" s="64"/>
      <c r="C6" s="1"/>
      <c r="D6" s="26"/>
      <c r="E6" s="69" t="s">
        <v>20</v>
      </c>
      <c r="F6" s="56">
        <v>3.5</v>
      </c>
      <c r="G6" s="57">
        <f>F6/M5</f>
        <v>3.9325842696629212</v>
      </c>
      <c r="H6" s="72"/>
      <c r="I6" s="22"/>
      <c r="J6" s="17">
        <v>20</v>
      </c>
      <c r="K6" s="23"/>
      <c r="O6" s="52"/>
    </row>
    <row r="7" spans="1:15" x14ac:dyDescent="0.2">
      <c r="A7" s="30"/>
      <c r="B7" s="64"/>
      <c r="C7" s="1"/>
      <c r="D7" s="26"/>
      <c r="E7" s="69" t="s">
        <v>21</v>
      </c>
      <c r="F7" s="56">
        <v>4</v>
      </c>
      <c r="G7" s="57">
        <f>F7/M5</f>
        <v>4.4943820224719104</v>
      </c>
      <c r="H7" s="72"/>
      <c r="I7" s="22"/>
      <c r="J7" s="17">
        <v>20</v>
      </c>
      <c r="K7" s="23"/>
      <c r="O7" s="53"/>
    </row>
    <row r="8" spans="1:15" x14ac:dyDescent="0.2">
      <c r="A8" s="30"/>
      <c r="B8" s="64"/>
      <c r="C8" s="1"/>
      <c r="D8" s="26"/>
      <c r="E8" s="69" t="s">
        <v>22</v>
      </c>
      <c r="F8" s="56">
        <v>4.5</v>
      </c>
      <c r="G8" s="57">
        <f>F8/M5</f>
        <v>5.0561797752808992</v>
      </c>
      <c r="H8" s="72"/>
      <c r="I8" s="22"/>
      <c r="J8" s="17">
        <v>20</v>
      </c>
      <c r="K8" s="23"/>
      <c r="O8" s="52"/>
    </row>
    <row r="9" spans="1:15" x14ac:dyDescent="0.2">
      <c r="A9" s="36" t="s">
        <v>11</v>
      </c>
      <c r="B9" s="65" t="s">
        <v>69</v>
      </c>
      <c r="C9" s="37">
        <v>5.01</v>
      </c>
      <c r="D9" s="33">
        <f>C9/M9</f>
        <v>5.6292134831460672</v>
      </c>
      <c r="E9" s="68" t="s">
        <v>23</v>
      </c>
      <c r="F9" s="55">
        <v>4.3600000000000003</v>
      </c>
      <c r="G9" s="58">
        <f>F9/M9</f>
        <v>4.8988764044943824</v>
      </c>
      <c r="H9" s="73" t="s">
        <v>16</v>
      </c>
      <c r="I9" s="39" t="s">
        <v>16</v>
      </c>
      <c r="J9" s="34">
        <v>21</v>
      </c>
      <c r="K9" s="35" t="s">
        <v>5</v>
      </c>
      <c r="M9" s="37">
        <v>0.89</v>
      </c>
      <c r="O9" s="53"/>
    </row>
    <row r="10" spans="1:15" x14ac:dyDescent="0.2">
      <c r="A10" s="36"/>
      <c r="B10" s="65"/>
      <c r="C10" s="37"/>
      <c r="D10" s="33"/>
      <c r="E10" s="68" t="s">
        <v>24</v>
      </c>
      <c r="F10" s="58">
        <v>4.5</v>
      </c>
      <c r="G10" s="58">
        <f>F10/M9</f>
        <v>5.0561797752808992</v>
      </c>
      <c r="H10" s="73"/>
      <c r="I10" s="39"/>
      <c r="J10" s="34">
        <v>21</v>
      </c>
      <c r="K10" s="35"/>
      <c r="O10" s="52"/>
    </row>
    <row r="11" spans="1:15" x14ac:dyDescent="0.2">
      <c r="A11" s="36"/>
      <c r="B11" s="65"/>
      <c r="C11" s="37"/>
      <c r="D11" s="33"/>
      <c r="E11" s="68" t="s">
        <v>22</v>
      </c>
      <c r="F11" s="55">
        <v>4.6500000000000004</v>
      </c>
      <c r="G11" s="58">
        <f>F11/M9</f>
        <v>5.2247191011235961</v>
      </c>
      <c r="H11" s="73"/>
      <c r="I11" s="39"/>
      <c r="J11" s="34">
        <v>21</v>
      </c>
      <c r="K11" s="35"/>
      <c r="O11" s="53"/>
    </row>
    <row r="12" spans="1:15" x14ac:dyDescent="0.2">
      <c r="A12" s="36"/>
      <c r="B12" s="65"/>
      <c r="C12" s="37"/>
      <c r="D12" s="33"/>
      <c r="E12" s="68" t="s">
        <v>25</v>
      </c>
      <c r="F12" s="58">
        <v>4.79</v>
      </c>
      <c r="G12" s="58">
        <f>F12/M9</f>
        <v>5.382022471910112</v>
      </c>
      <c r="H12" s="73"/>
      <c r="I12" s="39"/>
      <c r="J12" s="34">
        <v>21</v>
      </c>
      <c r="K12" s="35"/>
      <c r="O12" s="52"/>
    </row>
    <row r="13" spans="1:15" x14ac:dyDescent="0.2">
      <c r="A13" s="36"/>
      <c r="B13" s="65"/>
      <c r="C13" s="37"/>
      <c r="D13" s="33"/>
      <c r="E13" s="68" t="s">
        <v>26</v>
      </c>
      <c r="F13" s="55">
        <v>4.9400000000000004</v>
      </c>
      <c r="G13" s="58">
        <f>F13/M9</f>
        <v>5.5505617977528097</v>
      </c>
      <c r="H13" s="73"/>
      <c r="I13" s="39"/>
      <c r="J13" s="34">
        <v>21</v>
      </c>
      <c r="K13" s="35"/>
      <c r="O13" s="53"/>
    </row>
    <row r="14" spans="1:15" x14ac:dyDescent="0.2">
      <c r="A14" s="30" t="s">
        <v>38</v>
      </c>
      <c r="B14" s="64" t="s">
        <v>70</v>
      </c>
      <c r="C14" s="1" t="s">
        <v>65</v>
      </c>
      <c r="D14" s="26"/>
      <c r="E14" s="69" t="s">
        <v>65</v>
      </c>
      <c r="F14" s="57"/>
      <c r="G14" s="57"/>
      <c r="H14" s="72" t="s">
        <v>65</v>
      </c>
      <c r="I14" s="22"/>
      <c r="J14" s="18" t="s">
        <v>90</v>
      </c>
      <c r="K14" s="23" t="s">
        <v>4</v>
      </c>
      <c r="M14" s="56">
        <v>1.33</v>
      </c>
      <c r="O14" s="52"/>
    </row>
    <row r="15" spans="1:15" x14ac:dyDescent="0.2">
      <c r="A15" s="36" t="s">
        <v>39</v>
      </c>
      <c r="B15" s="65" t="s">
        <v>71</v>
      </c>
      <c r="C15" s="37" t="s">
        <v>65</v>
      </c>
      <c r="D15" s="33"/>
      <c r="E15" s="68" t="s">
        <v>65</v>
      </c>
      <c r="F15" s="55"/>
      <c r="G15" s="55"/>
      <c r="H15" s="73" t="s">
        <v>65</v>
      </c>
      <c r="I15" s="39"/>
      <c r="J15" s="40">
        <v>19</v>
      </c>
      <c r="K15" s="35" t="s">
        <v>5</v>
      </c>
      <c r="M15" s="37">
        <v>702.9</v>
      </c>
      <c r="O15" s="53"/>
    </row>
    <row r="16" spans="1:15" x14ac:dyDescent="0.2">
      <c r="A16" s="36" t="s">
        <v>92</v>
      </c>
      <c r="B16" s="65"/>
      <c r="C16" s="37"/>
      <c r="D16" s="33"/>
      <c r="E16" s="68"/>
      <c r="F16" s="55"/>
      <c r="G16" s="55"/>
      <c r="H16" s="73"/>
      <c r="I16" s="39"/>
      <c r="J16" s="40"/>
      <c r="K16" s="35"/>
      <c r="M16" s="51">
        <v>3280.8319999999999</v>
      </c>
      <c r="O16" s="53"/>
    </row>
    <row r="17" spans="1:15" x14ac:dyDescent="0.2">
      <c r="A17" s="30" t="s">
        <v>6</v>
      </c>
      <c r="B17" s="64" t="s">
        <v>72</v>
      </c>
      <c r="C17" s="1">
        <v>80</v>
      </c>
      <c r="D17" s="26">
        <f>C17/M17</f>
        <v>3.4888791975577846</v>
      </c>
      <c r="E17" s="69" t="s">
        <v>27</v>
      </c>
      <c r="F17" s="57">
        <v>40</v>
      </c>
      <c r="G17" s="57">
        <f>F17/M17</f>
        <v>1.7444395987788923</v>
      </c>
      <c r="H17" s="72" t="s">
        <v>16</v>
      </c>
      <c r="I17" s="4" t="s">
        <v>16</v>
      </c>
      <c r="J17" s="17">
        <v>21</v>
      </c>
      <c r="K17" s="23" t="s">
        <v>5</v>
      </c>
      <c r="M17" s="56">
        <v>22.93</v>
      </c>
      <c r="O17" s="52"/>
    </row>
    <row r="18" spans="1:15" x14ac:dyDescent="0.2">
      <c r="A18" s="30"/>
      <c r="B18" s="64"/>
      <c r="C18" s="1"/>
      <c r="D18" s="26"/>
      <c r="E18" s="69" t="s">
        <v>22</v>
      </c>
      <c r="F18" s="57">
        <v>48</v>
      </c>
      <c r="G18" s="57">
        <f>F18/M17</f>
        <v>2.0933275185346707</v>
      </c>
      <c r="H18" s="72"/>
      <c r="I18" s="4"/>
      <c r="J18" s="17">
        <v>21</v>
      </c>
      <c r="K18" s="23"/>
      <c r="O18" s="53"/>
    </row>
    <row r="19" spans="1:15" x14ac:dyDescent="0.2">
      <c r="A19" s="30"/>
      <c r="B19" s="64"/>
      <c r="C19" s="1"/>
      <c r="D19" s="26"/>
      <c r="E19" s="69" t="s">
        <v>28</v>
      </c>
      <c r="F19" s="57">
        <v>56</v>
      </c>
      <c r="G19" s="57">
        <f>F19/M17</f>
        <v>2.4422154382904493</v>
      </c>
      <c r="H19" s="72"/>
      <c r="I19" s="4"/>
      <c r="J19" s="17">
        <v>21</v>
      </c>
      <c r="K19" s="23"/>
      <c r="O19" s="52"/>
    </row>
    <row r="20" spans="1:15" x14ac:dyDescent="0.2">
      <c r="A20" s="30"/>
      <c r="B20" s="64"/>
      <c r="C20" s="1"/>
      <c r="D20" s="26"/>
      <c r="E20" s="69" t="s">
        <v>29</v>
      </c>
      <c r="F20" s="57">
        <v>64</v>
      </c>
      <c r="G20" s="57">
        <f>F20/M17</f>
        <v>2.7911033580462279</v>
      </c>
      <c r="H20" s="72"/>
      <c r="I20" s="4"/>
      <c r="J20" s="17">
        <v>21</v>
      </c>
      <c r="K20" s="23"/>
      <c r="O20" s="53"/>
    </row>
    <row r="21" spans="1:15" x14ac:dyDescent="0.2">
      <c r="A21" s="30"/>
      <c r="B21" s="64"/>
      <c r="C21" s="1"/>
      <c r="D21" s="26"/>
      <c r="E21" s="69" t="s">
        <v>26</v>
      </c>
      <c r="F21" s="57">
        <v>72</v>
      </c>
      <c r="G21" s="57">
        <f>F21/M17</f>
        <v>3.139991277802006</v>
      </c>
      <c r="H21" s="72"/>
      <c r="I21" s="4"/>
      <c r="J21" s="17">
        <v>21</v>
      </c>
      <c r="K21" s="23"/>
      <c r="O21" s="52"/>
    </row>
    <row r="22" spans="1:15" x14ac:dyDescent="0.2">
      <c r="A22" s="36" t="s">
        <v>40</v>
      </c>
      <c r="B22" s="65" t="s">
        <v>73</v>
      </c>
      <c r="C22" s="37">
        <v>48.74</v>
      </c>
      <c r="D22" s="33">
        <f>C22/M22</f>
        <v>7.3073463268365817</v>
      </c>
      <c r="E22" s="68" t="s">
        <v>30</v>
      </c>
      <c r="F22" s="59" t="s">
        <v>65</v>
      </c>
      <c r="G22" s="55"/>
      <c r="H22" s="38">
        <v>0</v>
      </c>
      <c r="I22" s="43">
        <v>0</v>
      </c>
      <c r="J22" s="34">
        <v>25</v>
      </c>
      <c r="K22" s="35" t="s">
        <v>5</v>
      </c>
      <c r="M22" s="37">
        <v>6.67</v>
      </c>
      <c r="O22" s="53"/>
    </row>
    <row r="23" spans="1:15" x14ac:dyDescent="0.2">
      <c r="A23" s="36"/>
      <c r="B23" s="65"/>
      <c r="C23" s="37"/>
      <c r="D23" s="33"/>
      <c r="E23" s="68" t="s">
        <v>31</v>
      </c>
      <c r="F23" s="59" t="s">
        <v>65</v>
      </c>
      <c r="G23" s="55"/>
      <c r="H23" s="38"/>
      <c r="I23" s="43"/>
      <c r="J23" s="34">
        <v>25</v>
      </c>
      <c r="K23" s="35"/>
      <c r="O23" s="52"/>
    </row>
    <row r="24" spans="1:15" x14ac:dyDescent="0.2">
      <c r="A24" s="36"/>
      <c r="B24" s="65"/>
      <c r="C24" s="37"/>
      <c r="D24" s="33"/>
      <c r="E24" s="68" t="s">
        <v>32</v>
      </c>
      <c r="F24" s="59" t="s">
        <v>65</v>
      </c>
      <c r="G24" s="55"/>
      <c r="H24" s="38"/>
      <c r="I24" s="43"/>
      <c r="J24" s="34">
        <v>25</v>
      </c>
      <c r="K24" s="35"/>
      <c r="O24" s="53"/>
    </row>
    <row r="25" spans="1:15" x14ac:dyDescent="0.2">
      <c r="A25" s="30" t="s">
        <v>17</v>
      </c>
      <c r="B25" s="64" t="s">
        <v>69</v>
      </c>
      <c r="C25" s="1">
        <v>12.7</v>
      </c>
      <c r="D25" s="26">
        <f>C25/M25</f>
        <v>14.269662921348313</v>
      </c>
      <c r="E25" s="69" t="s">
        <v>93</v>
      </c>
      <c r="F25" s="57">
        <v>6.35</v>
      </c>
      <c r="G25" s="57">
        <v>7.15</v>
      </c>
      <c r="H25" s="2" t="s">
        <v>16</v>
      </c>
      <c r="I25" s="4" t="s">
        <v>16</v>
      </c>
      <c r="J25" s="17">
        <v>20</v>
      </c>
      <c r="K25" s="23" t="s">
        <v>5</v>
      </c>
      <c r="M25" s="52">
        <v>0.89</v>
      </c>
      <c r="O25" s="52"/>
    </row>
    <row r="26" spans="1:15" x14ac:dyDescent="0.2">
      <c r="A26" s="36" t="s">
        <v>41</v>
      </c>
      <c r="B26" s="65" t="s">
        <v>69</v>
      </c>
      <c r="C26" s="37">
        <v>36.5</v>
      </c>
      <c r="D26" s="33">
        <f>C26/M26</f>
        <v>41.011235955056179</v>
      </c>
      <c r="E26" s="68" t="s">
        <v>34</v>
      </c>
      <c r="F26" s="58">
        <v>18.25</v>
      </c>
      <c r="G26" s="58">
        <f>F26/M26</f>
        <v>20.50561797752809</v>
      </c>
      <c r="H26" s="38">
        <v>8</v>
      </c>
      <c r="I26" s="39">
        <f>H26/M26</f>
        <v>8.9887640449438209</v>
      </c>
      <c r="J26" s="34">
        <v>24</v>
      </c>
      <c r="K26" s="35" t="s">
        <v>5</v>
      </c>
      <c r="M26" s="37">
        <v>0.89</v>
      </c>
      <c r="O26" s="53"/>
    </row>
    <row r="27" spans="1:15" x14ac:dyDescent="0.2">
      <c r="A27" s="36"/>
      <c r="B27" s="65"/>
      <c r="C27" s="37"/>
      <c r="D27" s="33"/>
      <c r="E27" s="68" t="s">
        <v>33</v>
      </c>
      <c r="F27" s="58">
        <v>25.55</v>
      </c>
      <c r="G27" s="58">
        <f>F27/M26</f>
        <v>28.707865168539325</v>
      </c>
      <c r="H27" s="38"/>
      <c r="I27" s="39"/>
      <c r="J27" s="34">
        <v>24</v>
      </c>
      <c r="K27" s="35"/>
      <c r="O27" s="52"/>
    </row>
    <row r="28" spans="1:15" x14ac:dyDescent="0.2">
      <c r="A28" s="36"/>
      <c r="B28" s="65"/>
      <c r="C28" s="37"/>
      <c r="D28" s="33"/>
      <c r="E28" s="68" t="s">
        <v>62</v>
      </c>
      <c r="F28" s="58">
        <v>29.2</v>
      </c>
      <c r="G28" s="58">
        <f>F28/M26</f>
        <v>32.80898876404494</v>
      </c>
      <c r="H28" s="38"/>
      <c r="I28" s="39"/>
      <c r="J28" s="34">
        <v>24</v>
      </c>
      <c r="K28" s="35"/>
      <c r="O28" s="53"/>
    </row>
    <row r="29" spans="1:15" x14ac:dyDescent="0.2">
      <c r="A29" s="36"/>
      <c r="B29" s="65"/>
      <c r="C29" s="37"/>
      <c r="D29" s="33"/>
      <c r="E29" s="68" t="s">
        <v>28</v>
      </c>
      <c r="F29" s="58">
        <v>32.799999999999997</v>
      </c>
      <c r="G29" s="58">
        <f>F29/M26</f>
        <v>36.853932584269657</v>
      </c>
      <c r="H29" s="38"/>
      <c r="I29" s="39"/>
      <c r="J29" s="34">
        <v>24</v>
      </c>
      <c r="K29" s="35"/>
      <c r="O29" s="52"/>
    </row>
    <row r="30" spans="1:15" x14ac:dyDescent="0.2">
      <c r="A30" s="30" t="s">
        <v>88</v>
      </c>
      <c r="B30" s="64" t="s">
        <v>69</v>
      </c>
      <c r="C30" s="1">
        <v>7.49</v>
      </c>
      <c r="D30" s="26">
        <f>C30/M30</f>
        <v>8.4157303370786511</v>
      </c>
      <c r="E30" s="69" t="s">
        <v>26</v>
      </c>
      <c r="F30" s="57">
        <v>3.75</v>
      </c>
      <c r="G30" s="57">
        <f>F30/M30</f>
        <v>4.213483146067416</v>
      </c>
      <c r="H30" s="2">
        <v>3.75</v>
      </c>
      <c r="I30" s="4">
        <f>H30/M30</f>
        <v>4.213483146067416</v>
      </c>
      <c r="J30" s="17">
        <v>20</v>
      </c>
      <c r="K30" s="23" t="s">
        <v>5</v>
      </c>
      <c r="M30" s="52">
        <v>0.89</v>
      </c>
      <c r="O30" s="53"/>
    </row>
    <row r="31" spans="1:15" x14ac:dyDescent="0.2">
      <c r="A31" s="36" t="s">
        <v>12</v>
      </c>
      <c r="B31" s="65" t="s">
        <v>69</v>
      </c>
      <c r="C31" s="37">
        <v>1.97</v>
      </c>
      <c r="D31" s="33">
        <f>C31/M31</f>
        <v>2.2134831460674156</v>
      </c>
      <c r="E31" s="68" t="s">
        <v>34</v>
      </c>
      <c r="F31" s="58">
        <v>1.1000000000000001</v>
      </c>
      <c r="G31" s="58">
        <f>F31/M31</f>
        <v>1.2359550561797754</v>
      </c>
      <c r="H31" s="38" t="s">
        <v>16</v>
      </c>
      <c r="I31" s="43" t="s">
        <v>16</v>
      </c>
      <c r="J31" s="34">
        <v>19</v>
      </c>
      <c r="K31" s="35" t="s">
        <v>5</v>
      </c>
      <c r="M31" s="37">
        <v>0.89</v>
      </c>
      <c r="O31" s="52"/>
    </row>
    <row r="32" spans="1:15" x14ac:dyDescent="0.2">
      <c r="A32" s="36"/>
      <c r="B32" s="65"/>
      <c r="C32" s="37"/>
      <c r="D32" s="33"/>
      <c r="E32" s="68" t="s">
        <v>27</v>
      </c>
      <c r="F32" s="58">
        <v>1.32</v>
      </c>
      <c r="G32" s="58">
        <f>F32/M31</f>
        <v>1.4831460674157304</v>
      </c>
      <c r="H32" s="38"/>
      <c r="I32" s="43"/>
      <c r="J32" s="34">
        <v>19</v>
      </c>
      <c r="K32" s="35"/>
      <c r="O32" s="53"/>
    </row>
    <row r="33" spans="1:13" x14ac:dyDescent="0.2">
      <c r="A33" s="36"/>
      <c r="B33" s="65"/>
      <c r="C33" s="37"/>
      <c r="D33" s="33"/>
      <c r="E33" s="68" t="s">
        <v>31</v>
      </c>
      <c r="F33" s="58">
        <v>1.54</v>
      </c>
      <c r="G33" s="58">
        <f>F33/M31</f>
        <v>1.7303370786516854</v>
      </c>
      <c r="H33" s="38"/>
      <c r="I33" s="43"/>
      <c r="J33" s="34">
        <v>19</v>
      </c>
      <c r="K33" s="35"/>
    </row>
    <row r="34" spans="1:13" x14ac:dyDescent="0.2">
      <c r="A34" s="36"/>
      <c r="B34" s="65"/>
      <c r="C34" s="37"/>
      <c r="D34" s="33"/>
      <c r="E34" s="68" t="s">
        <v>35</v>
      </c>
      <c r="F34" s="58">
        <v>1.65</v>
      </c>
      <c r="G34" s="58">
        <f>F34/M31</f>
        <v>1.8539325842696628</v>
      </c>
      <c r="H34" s="38"/>
      <c r="I34" s="43"/>
      <c r="J34" s="34">
        <v>19</v>
      </c>
      <c r="K34" s="35"/>
    </row>
    <row r="35" spans="1:13" x14ac:dyDescent="0.2">
      <c r="A35" s="30" t="s">
        <v>13</v>
      </c>
      <c r="B35" s="64" t="s">
        <v>69</v>
      </c>
      <c r="C35" s="1">
        <v>12.5</v>
      </c>
      <c r="D35" s="26">
        <f>C35/M35</f>
        <v>14.044943820224718</v>
      </c>
      <c r="E35" s="69" t="s">
        <v>26</v>
      </c>
      <c r="F35" s="57">
        <v>6.25</v>
      </c>
      <c r="G35" s="57">
        <f>F35/M35</f>
        <v>7.0224719101123592</v>
      </c>
      <c r="H35" s="72" t="s">
        <v>16</v>
      </c>
      <c r="I35" s="4" t="s">
        <v>16</v>
      </c>
      <c r="J35" s="17">
        <v>24</v>
      </c>
      <c r="K35" s="23" t="s">
        <v>5</v>
      </c>
      <c r="M35" s="52">
        <v>0.89</v>
      </c>
    </row>
    <row r="36" spans="1:13" x14ac:dyDescent="0.2">
      <c r="A36" s="36" t="s">
        <v>7</v>
      </c>
      <c r="B36" s="65" t="s">
        <v>74</v>
      </c>
      <c r="C36" s="37">
        <v>1620</v>
      </c>
      <c r="D36" s="44">
        <f>C36/M36</f>
        <v>5.5735223284937723</v>
      </c>
      <c r="E36" s="37" t="s">
        <v>96</v>
      </c>
      <c r="F36" s="51">
        <v>810</v>
      </c>
      <c r="G36" s="44">
        <f>F36/M36</f>
        <v>2.7867611642468861</v>
      </c>
      <c r="H36" s="73"/>
      <c r="I36" s="43"/>
      <c r="J36" s="34">
        <v>27</v>
      </c>
      <c r="K36" s="35" t="s">
        <v>5</v>
      </c>
      <c r="M36" s="37">
        <v>290.66000000000003</v>
      </c>
    </row>
    <row r="37" spans="1:13" x14ac:dyDescent="0.2">
      <c r="A37" s="30" t="s">
        <v>42</v>
      </c>
      <c r="B37" s="64" t="s">
        <v>75</v>
      </c>
      <c r="C37" s="1" t="s">
        <v>65</v>
      </c>
      <c r="D37" s="26"/>
      <c r="E37" s="1" t="s">
        <v>16</v>
      </c>
      <c r="F37" s="24" t="s">
        <v>16</v>
      </c>
      <c r="G37" s="22" t="s">
        <v>16</v>
      </c>
      <c r="H37" s="72" t="s">
        <v>65</v>
      </c>
      <c r="I37" s="4" t="s">
        <v>16</v>
      </c>
      <c r="J37" s="17">
        <v>11</v>
      </c>
      <c r="K37" s="23" t="s">
        <v>4</v>
      </c>
      <c r="M37" s="52">
        <v>122.61</v>
      </c>
    </row>
    <row r="38" spans="1:13" x14ac:dyDescent="0.2">
      <c r="A38" s="36" t="s">
        <v>43</v>
      </c>
      <c r="B38" s="65" t="s">
        <v>69</v>
      </c>
      <c r="C38" s="37">
        <v>22.55</v>
      </c>
      <c r="D38" s="33">
        <f>C38/M38</f>
        <v>25.337078651685395</v>
      </c>
      <c r="E38" s="68"/>
      <c r="F38" s="59" t="s">
        <v>65</v>
      </c>
      <c r="G38" s="55"/>
      <c r="H38" s="73" t="s">
        <v>65</v>
      </c>
      <c r="I38" s="39"/>
      <c r="J38" s="34">
        <v>23</v>
      </c>
      <c r="K38" s="35" t="s">
        <v>4</v>
      </c>
      <c r="M38" s="37">
        <v>0.89</v>
      </c>
    </row>
    <row r="39" spans="1:13" x14ac:dyDescent="0.2">
      <c r="A39" s="30" t="s">
        <v>44</v>
      </c>
      <c r="B39" s="64" t="s">
        <v>76</v>
      </c>
      <c r="C39" s="1">
        <v>235</v>
      </c>
      <c r="D39" s="25">
        <f>C39/M39</f>
        <v>66.011235955056179</v>
      </c>
      <c r="E39" s="1" t="s">
        <v>16</v>
      </c>
      <c r="F39" s="3" t="s">
        <v>16</v>
      </c>
      <c r="G39" s="3" t="s">
        <v>16</v>
      </c>
      <c r="H39" s="72" t="s">
        <v>65</v>
      </c>
      <c r="I39" s="22"/>
      <c r="J39" s="17">
        <v>17</v>
      </c>
      <c r="K39" s="23" t="s">
        <v>5</v>
      </c>
      <c r="M39" s="52">
        <v>3.56</v>
      </c>
    </row>
    <row r="40" spans="1:13" x14ac:dyDescent="0.2">
      <c r="A40" s="36" t="s">
        <v>45</v>
      </c>
      <c r="B40" s="65" t="s">
        <v>69</v>
      </c>
      <c r="C40" s="37">
        <v>7.4749999999999996</v>
      </c>
      <c r="D40" s="44">
        <f>C40/M40</f>
        <v>8.3988764044943807</v>
      </c>
      <c r="E40" s="69" t="s">
        <v>27</v>
      </c>
      <c r="F40" s="42">
        <v>4.4850000000000003</v>
      </c>
      <c r="G40" s="43">
        <f>F40/M40</f>
        <v>5.0393258426966296</v>
      </c>
      <c r="H40" s="73" t="s">
        <v>65</v>
      </c>
      <c r="I40" s="39" t="s">
        <v>16</v>
      </c>
      <c r="J40" s="34">
        <v>22</v>
      </c>
      <c r="K40" s="35" t="s">
        <v>5</v>
      </c>
      <c r="M40" s="37">
        <v>0.89</v>
      </c>
    </row>
    <row r="41" spans="1:13" x14ac:dyDescent="0.2">
      <c r="A41" s="30" t="s">
        <v>46</v>
      </c>
      <c r="B41" s="64" t="s">
        <v>77</v>
      </c>
      <c r="C41" s="1" t="s">
        <v>65</v>
      </c>
      <c r="D41" s="26"/>
      <c r="E41" s="69"/>
      <c r="F41" s="57"/>
      <c r="G41" s="56"/>
      <c r="H41" s="72" t="s">
        <v>16</v>
      </c>
      <c r="I41" s="22" t="s">
        <v>16</v>
      </c>
      <c r="J41" s="17">
        <v>10</v>
      </c>
      <c r="K41" s="23" t="s">
        <v>5</v>
      </c>
      <c r="M41" s="52">
        <v>109.01</v>
      </c>
    </row>
    <row r="42" spans="1:13" x14ac:dyDescent="0.2">
      <c r="A42" s="36" t="s">
        <v>47</v>
      </c>
      <c r="B42" s="65" t="s">
        <v>78</v>
      </c>
      <c r="C42" s="37" t="s">
        <v>65</v>
      </c>
      <c r="D42" s="33"/>
      <c r="E42" s="68"/>
      <c r="F42" s="58"/>
      <c r="G42" s="55"/>
      <c r="H42" s="73" t="s">
        <v>65</v>
      </c>
      <c r="I42" s="39"/>
      <c r="J42" s="45">
        <v>10</v>
      </c>
      <c r="K42" s="35" t="s">
        <v>5</v>
      </c>
      <c r="M42" s="37">
        <v>1165.5</v>
      </c>
    </row>
    <row r="43" spans="1:13" x14ac:dyDescent="0.2">
      <c r="A43" s="30" t="s">
        <v>87</v>
      </c>
      <c r="B43" s="64" t="s">
        <v>69</v>
      </c>
      <c r="C43" s="1">
        <v>7.4</v>
      </c>
      <c r="D43" s="26">
        <f>C43/M43</f>
        <v>8.3146067415730336</v>
      </c>
      <c r="E43" s="69" t="s">
        <v>27</v>
      </c>
      <c r="F43" s="57">
        <v>3.7</v>
      </c>
      <c r="G43" s="57">
        <f>F43/M43</f>
        <v>4.1573033707865168</v>
      </c>
      <c r="H43" s="2"/>
      <c r="I43" s="22"/>
      <c r="J43" s="17">
        <v>21</v>
      </c>
      <c r="K43" s="23" t="s">
        <v>5</v>
      </c>
      <c r="M43" s="52">
        <v>0.89</v>
      </c>
    </row>
    <row r="44" spans="1:13" x14ac:dyDescent="0.2">
      <c r="A44" s="30" t="s">
        <v>89</v>
      </c>
      <c r="B44" s="64" t="s">
        <v>69</v>
      </c>
      <c r="C44" s="1">
        <v>7.11</v>
      </c>
      <c r="D44" s="26">
        <f>C44/M44</f>
        <v>7.9887640449438209</v>
      </c>
      <c r="E44" s="1" t="s">
        <v>16</v>
      </c>
      <c r="F44" s="2" t="s">
        <v>16</v>
      </c>
      <c r="G44" s="2" t="s">
        <v>16</v>
      </c>
      <c r="H44" s="2" t="s">
        <v>16</v>
      </c>
      <c r="I44" s="2" t="s">
        <v>16</v>
      </c>
      <c r="J44" s="17">
        <v>21</v>
      </c>
      <c r="K44" s="23" t="s">
        <v>5</v>
      </c>
      <c r="M44" s="52">
        <v>0.89</v>
      </c>
    </row>
    <row r="45" spans="1:13" x14ac:dyDescent="0.2">
      <c r="A45" s="36" t="s">
        <v>48</v>
      </c>
      <c r="B45" s="65" t="s">
        <v>69</v>
      </c>
      <c r="C45" s="37">
        <v>1.98</v>
      </c>
      <c r="D45" s="33">
        <f>C45/M45</f>
        <v>2.2247191011235956</v>
      </c>
      <c r="E45" s="68" t="s">
        <v>22</v>
      </c>
      <c r="F45" s="58">
        <v>0.98</v>
      </c>
      <c r="G45" s="58">
        <f>F45/M45</f>
        <v>1.101123595505618</v>
      </c>
      <c r="H45" s="38" t="s">
        <v>16</v>
      </c>
      <c r="I45" s="39" t="s">
        <v>16</v>
      </c>
      <c r="J45" s="45">
        <v>17</v>
      </c>
      <c r="K45" s="35" t="s">
        <v>5</v>
      </c>
      <c r="M45" s="37">
        <v>0.89</v>
      </c>
    </row>
    <row r="46" spans="1:13" x14ac:dyDescent="0.2">
      <c r="A46" s="36"/>
      <c r="B46" s="65"/>
      <c r="C46" s="37"/>
      <c r="D46" s="33"/>
      <c r="E46" s="68" t="s">
        <v>26</v>
      </c>
      <c r="F46" s="58">
        <v>1.1200000000000001</v>
      </c>
      <c r="G46" s="58">
        <f>F46/M45</f>
        <v>1.258426966292135</v>
      </c>
      <c r="H46" s="38" t="s">
        <v>16</v>
      </c>
      <c r="I46" s="39" t="s">
        <v>16</v>
      </c>
      <c r="J46" s="45">
        <v>17</v>
      </c>
      <c r="K46" s="35"/>
      <c r="M46" s="37"/>
    </row>
    <row r="47" spans="1:13" x14ac:dyDescent="0.2">
      <c r="A47" s="30" t="s">
        <v>49</v>
      </c>
      <c r="B47" s="64" t="s">
        <v>79</v>
      </c>
      <c r="C47" s="49">
        <v>0.26500000000000001</v>
      </c>
      <c r="D47" s="26"/>
      <c r="E47" s="69"/>
      <c r="F47" s="57"/>
      <c r="G47" s="56"/>
      <c r="H47" s="2" t="s">
        <v>16</v>
      </c>
      <c r="I47" s="22" t="s">
        <v>16</v>
      </c>
      <c r="J47" s="17">
        <v>16</v>
      </c>
      <c r="K47" s="23" t="s">
        <v>4</v>
      </c>
      <c r="M47" s="52">
        <v>19.260000000000002</v>
      </c>
    </row>
    <row r="48" spans="1:13" x14ac:dyDescent="0.2">
      <c r="A48" s="36" t="s">
        <v>50</v>
      </c>
      <c r="B48" s="65" t="s">
        <v>69</v>
      </c>
      <c r="C48" s="37" t="s">
        <v>65</v>
      </c>
      <c r="D48" s="33"/>
      <c r="E48" s="68" t="s">
        <v>16</v>
      </c>
      <c r="F48" s="67" t="s">
        <v>16</v>
      </c>
      <c r="G48" s="66" t="s">
        <v>16</v>
      </c>
      <c r="H48" s="38" t="s">
        <v>16</v>
      </c>
      <c r="I48" s="39" t="s">
        <v>16</v>
      </c>
      <c r="J48" s="34">
        <v>21</v>
      </c>
      <c r="K48" s="35" t="s">
        <v>4</v>
      </c>
      <c r="M48" s="37">
        <v>0.89</v>
      </c>
    </row>
    <row r="49" spans="1:15" x14ac:dyDescent="0.2">
      <c r="A49" s="30" t="s">
        <v>51</v>
      </c>
      <c r="B49" s="64" t="s">
        <v>80</v>
      </c>
      <c r="C49" s="1">
        <v>29.053999999999998</v>
      </c>
      <c r="D49" s="25">
        <f>C49/M49</f>
        <v>19.114473684210527</v>
      </c>
      <c r="E49" s="69"/>
      <c r="F49" s="57"/>
      <c r="G49" s="56"/>
      <c r="H49" s="2" t="s">
        <v>65</v>
      </c>
      <c r="I49" s="22"/>
      <c r="J49" s="17">
        <v>15</v>
      </c>
      <c r="K49" s="23" t="s">
        <v>5</v>
      </c>
      <c r="M49" s="52">
        <v>1.52</v>
      </c>
    </row>
    <row r="50" spans="1:15" x14ac:dyDescent="0.2">
      <c r="A50" s="36" t="s">
        <v>52</v>
      </c>
      <c r="B50" s="65" t="s">
        <v>81</v>
      </c>
      <c r="C50" s="37" t="s">
        <v>3</v>
      </c>
      <c r="D50" s="44"/>
      <c r="E50" s="68"/>
      <c r="F50" s="58"/>
      <c r="G50" s="55"/>
      <c r="H50" s="38" t="s">
        <v>65</v>
      </c>
      <c r="I50" s="39"/>
      <c r="J50" s="34">
        <v>25</v>
      </c>
      <c r="K50" s="35" t="s">
        <v>4</v>
      </c>
      <c r="M50" s="37">
        <v>8.8000000000000007</v>
      </c>
    </row>
    <row r="51" spans="1:15" x14ac:dyDescent="0.2">
      <c r="A51" s="30" t="s">
        <v>53</v>
      </c>
      <c r="B51" s="64" t="s">
        <v>82</v>
      </c>
      <c r="C51" s="1">
        <v>21.43</v>
      </c>
      <c r="D51" s="26">
        <f>C51/M51</f>
        <v>5.580729166666667</v>
      </c>
      <c r="E51" s="70" t="s">
        <v>65</v>
      </c>
      <c r="F51" s="41"/>
      <c r="G51" s="12"/>
      <c r="H51" s="2" t="s">
        <v>16</v>
      </c>
      <c r="I51" s="22" t="s">
        <v>16</v>
      </c>
      <c r="J51" s="17">
        <v>23</v>
      </c>
      <c r="K51" s="23" t="s">
        <v>5</v>
      </c>
      <c r="M51" s="52">
        <v>3.84</v>
      </c>
    </row>
    <row r="52" spans="1:15" s="12" customFormat="1" ht="12" x14ac:dyDescent="0.2">
      <c r="A52" s="36" t="s">
        <v>54</v>
      </c>
      <c r="B52" s="65" t="s">
        <v>69</v>
      </c>
      <c r="C52" s="37" t="s">
        <v>3</v>
      </c>
      <c r="D52" s="44"/>
      <c r="E52" s="68" t="s">
        <v>65</v>
      </c>
      <c r="F52" s="54"/>
      <c r="G52" s="43"/>
      <c r="H52" s="38" t="s">
        <v>65</v>
      </c>
      <c r="I52" s="39"/>
      <c r="J52" s="46">
        <v>23</v>
      </c>
      <c r="K52" s="43" t="s">
        <v>4</v>
      </c>
      <c r="M52" s="37">
        <v>0.89</v>
      </c>
    </row>
    <row r="53" spans="1:15" x14ac:dyDescent="0.2">
      <c r="A53" s="30" t="s">
        <v>14</v>
      </c>
      <c r="B53" s="64" t="s">
        <v>69</v>
      </c>
      <c r="C53" s="1">
        <v>3.5870000000000002</v>
      </c>
      <c r="D53" s="26">
        <f>C53/M53</f>
        <v>4.0303370786516854</v>
      </c>
      <c r="E53" s="69" t="s">
        <v>26</v>
      </c>
      <c r="F53" s="57">
        <v>2.6520000000000001</v>
      </c>
      <c r="G53" s="57">
        <f>F53/M53</f>
        <v>2.9797752808988767</v>
      </c>
      <c r="H53" s="2" t="s">
        <v>16</v>
      </c>
      <c r="I53" s="22" t="s">
        <v>16</v>
      </c>
      <c r="J53" s="17">
        <v>20</v>
      </c>
      <c r="K53" s="23" t="s">
        <v>5</v>
      </c>
      <c r="M53" s="52">
        <v>0.89</v>
      </c>
    </row>
    <row r="54" spans="1:15" x14ac:dyDescent="0.2">
      <c r="A54" s="36" t="s">
        <v>55</v>
      </c>
      <c r="B54" s="65" t="s">
        <v>69</v>
      </c>
      <c r="C54" s="37">
        <v>12.1</v>
      </c>
      <c r="D54" s="33">
        <f>C54/M54</f>
        <v>13.595505617977528</v>
      </c>
      <c r="E54" s="37" t="s">
        <v>31</v>
      </c>
      <c r="F54" s="51">
        <v>6.05</v>
      </c>
      <c r="G54" s="51">
        <f>F54/M54</f>
        <v>6.797752808988764</v>
      </c>
      <c r="H54" s="38" t="s">
        <v>16</v>
      </c>
      <c r="I54" s="39" t="s">
        <v>16</v>
      </c>
      <c r="J54" s="46">
        <v>22</v>
      </c>
      <c r="K54" s="35" t="s">
        <v>5</v>
      </c>
      <c r="M54" s="37">
        <v>0.89</v>
      </c>
    </row>
    <row r="55" spans="1:15" x14ac:dyDescent="0.2">
      <c r="A55" s="30" t="s">
        <v>56</v>
      </c>
      <c r="B55" s="64" t="s">
        <v>69</v>
      </c>
      <c r="C55" s="1" t="s">
        <v>65</v>
      </c>
      <c r="D55" s="26"/>
      <c r="E55" s="1" t="s">
        <v>16</v>
      </c>
      <c r="F55" s="3" t="s">
        <v>16</v>
      </c>
      <c r="G55" s="22" t="s">
        <v>16</v>
      </c>
      <c r="H55" s="2" t="s">
        <v>65</v>
      </c>
      <c r="I55" s="22"/>
      <c r="J55" s="19">
        <v>21</v>
      </c>
      <c r="K55" s="23" t="s">
        <v>4</v>
      </c>
      <c r="M55" s="52">
        <v>0.89</v>
      </c>
    </row>
    <row r="56" spans="1:15" x14ac:dyDescent="0.2">
      <c r="A56" s="36" t="s">
        <v>15</v>
      </c>
      <c r="B56" s="65" t="s">
        <v>83</v>
      </c>
      <c r="C56" s="37">
        <v>202</v>
      </c>
      <c r="D56" s="33">
        <f>C56/M56</f>
        <v>21.353065539112048</v>
      </c>
      <c r="E56" s="68" t="s">
        <v>16</v>
      </c>
      <c r="F56" s="67" t="s">
        <v>16</v>
      </c>
      <c r="G56" s="66" t="s">
        <v>16</v>
      </c>
      <c r="H56" s="38" t="s">
        <v>16</v>
      </c>
      <c r="I56" s="39" t="s">
        <v>16</v>
      </c>
      <c r="J56" s="47">
        <v>25</v>
      </c>
      <c r="K56" s="35" t="s">
        <v>5</v>
      </c>
      <c r="M56" s="37">
        <v>9.4600000000000009</v>
      </c>
    </row>
    <row r="57" spans="1:15" x14ac:dyDescent="0.2">
      <c r="A57" s="30" t="s">
        <v>57</v>
      </c>
      <c r="B57" s="64" t="s">
        <v>84</v>
      </c>
      <c r="C57" s="49" t="s">
        <v>65</v>
      </c>
      <c r="D57" s="4"/>
      <c r="E57" s="1"/>
      <c r="F57" s="3"/>
      <c r="G57" s="22"/>
      <c r="H57" s="2" t="s">
        <v>65</v>
      </c>
      <c r="I57" s="22"/>
      <c r="J57" s="20">
        <v>7.7</v>
      </c>
      <c r="K57" s="23" t="s">
        <v>4</v>
      </c>
      <c r="M57" s="52">
        <v>0.99</v>
      </c>
    </row>
    <row r="58" spans="1:15" x14ac:dyDescent="0.2">
      <c r="A58" s="36" t="s">
        <v>58</v>
      </c>
      <c r="B58" s="65" t="s">
        <v>85</v>
      </c>
      <c r="C58" s="37">
        <v>204.42</v>
      </c>
      <c r="D58" s="33">
        <f>C58/57</f>
        <v>3.5863157894736841</v>
      </c>
      <c r="E58" s="68" t="s">
        <v>16</v>
      </c>
      <c r="F58" s="67" t="s">
        <v>16</v>
      </c>
      <c r="G58" s="66" t="s">
        <v>16</v>
      </c>
      <c r="H58" s="38" t="s">
        <v>16</v>
      </c>
      <c r="I58" s="39" t="s">
        <v>16</v>
      </c>
      <c r="J58" s="50">
        <v>18</v>
      </c>
      <c r="K58" s="35" t="s">
        <v>5</v>
      </c>
      <c r="M58" s="37">
        <v>5.67</v>
      </c>
    </row>
    <row r="59" spans="1:15" x14ac:dyDescent="0.2">
      <c r="A59" s="30" t="s">
        <v>59</v>
      </c>
      <c r="B59" s="64" t="s">
        <v>86</v>
      </c>
      <c r="C59" s="1">
        <v>19.079999999999998</v>
      </c>
      <c r="D59" s="25">
        <f>C59/M59</f>
        <v>24.46153846153846</v>
      </c>
      <c r="E59" s="1" t="s">
        <v>65</v>
      </c>
      <c r="F59" s="3"/>
      <c r="G59" s="22"/>
      <c r="H59" s="2">
        <v>8.42</v>
      </c>
      <c r="I59" s="22">
        <f>H59/M59</f>
        <v>10.794871794871794</v>
      </c>
      <c r="J59" s="20">
        <v>20</v>
      </c>
      <c r="K59" s="23" t="s">
        <v>5</v>
      </c>
      <c r="M59" s="52">
        <v>0.78</v>
      </c>
    </row>
    <row r="60" spans="1:15" x14ac:dyDescent="0.2">
      <c r="A60" s="36" t="s">
        <v>60</v>
      </c>
      <c r="B60" s="65" t="s">
        <v>2</v>
      </c>
      <c r="C60" s="37" t="s">
        <v>65</v>
      </c>
      <c r="D60" s="33"/>
      <c r="E60" s="68" t="s">
        <v>94</v>
      </c>
      <c r="F60" s="58" t="s">
        <v>65</v>
      </c>
      <c r="G60" s="55"/>
      <c r="H60" s="38" t="s">
        <v>16</v>
      </c>
      <c r="I60" s="39" t="s">
        <v>16</v>
      </c>
      <c r="J60" s="50"/>
      <c r="K60" s="35" t="s">
        <v>5</v>
      </c>
      <c r="M60" s="37">
        <v>1</v>
      </c>
    </row>
    <row r="61" spans="1:15" s="13" customFormat="1" ht="114" customHeight="1" x14ac:dyDescent="0.2">
      <c r="A61" s="81" t="s">
        <v>97</v>
      </c>
      <c r="B61" s="81"/>
      <c r="C61" s="82"/>
      <c r="D61" s="82"/>
      <c r="E61" s="82"/>
      <c r="F61" s="82"/>
      <c r="G61" s="82"/>
      <c r="H61" s="82"/>
      <c r="I61" s="82"/>
      <c r="J61" s="82"/>
      <c r="K61" s="82"/>
    </row>
    <row r="62" spans="1:15" s="13" customFormat="1" ht="13.5" customHeight="1" x14ac:dyDescent="0.2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1:15" ht="16.5" customHeight="1" x14ac:dyDescent="0.2">
      <c r="A63" s="79"/>
      <c r="B63" s="79"/>
      <c r="C63" s="80"/>
      <c r="D63" s="80"/>
      <c r="E63" s="80"/>
      <c r="F63" s="80"/>
      <c r="G63" s="80"/>
      <c r="H63" s="80"/>
      <c r="I63" s="80"/>
      <c r="J63" s="80"/>
      <c r="K63" s="80"/>
      <c r="O63" s="6" t="s">
        <v>9</v>
      </c>
    </row>
    <row r="64" spans="1:15" ht="153.75" customHeight="1" x14ac:dyDescent="0.2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</row>
    <row r="65" spans="1:19" s="5" customFormat="1" ht="51.75" customHeight="1" x14ac:dyDescent="0.2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</row>
    <row r="66" spans="1:19" ht="45" customHeight="1" x14ac:dyDescent="0.2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9" ht="22.5" customHeight="1" x14ac:dyDescent="0.2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</row>
    <row r="68" spans="1:19" ht="30.75" customHeight="1" x14ac:dyDescent="0.2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9" ht="33.75" customHeight="1" x14ac:dyDescent="0.2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9" ht="48.75" customHeight="1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</row>
    <row r="71" spans="1:19" ht="18" customHeight="1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</row>
    <row r="72" spans="1:19" ht="33.75" customHeight="1" x14ac:dyDescent="0.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9" ht="21" customHeight="1" x14ac:dyDescent="0.2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9" ht="18" customHeight="1" x14ac:dyDescent="0.2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</row>
    <row r="75" spans="1:19" ht="39.75" customHeight="1" x14ac:dyDescent="0.2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9" ht="46.5" customHeight="1" x14ac:dyDescent="0.2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9" ht="30" customHeight="1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</row>
    <row r="78" spans="1:19" ht="33.75" customHeight="1" x14ac:dyDescent="0.2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9" ht="36" customHeight="1" x14ac:dyDescent="0.2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</row>
    <row r="80" spans="1:19" ht="42.75" customHeight="1" x14ac:dyDescent="0.2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6"/>
      <c r="M80" s="86"/>
      <c r="N80" s="86"/>
      <c r="O80" s="86"/>
      <c r="P80" s="86"/>
      <c r="Q80" s="86"/>
      <c r="R80" s="86"/>
      <c r="S80" s="86"/>
    </row>
    <row r="81" spans="1:11" ht="22.5" customHeight="1" x14ac:dyDescent="0.2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</row>
    <row r="82" spans="1:11" ht="36" customHeight="1" x14ac:dyDescent="0.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48" customFormat="1" ht="33" customHeight="1" x14ac:dyDescent="0.2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ht="32.25" customHeight="1" x14ac:dyDescent="0.2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</row>
    <row r="85" spans="1:11" ht="72.75" customHeight="1" x14ac:dyDescent="0.2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</row>
    <row r="86" spans="1:11" ht="39.75" customHeight="1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</row>
    <row r="87" spans="1:11" x14ac:dyDescent="0.2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</row>
    <row r="89" spans="1:11" x14ac:dyDescent="0.2">
      <c r="A89" s="14"/>
      <c r="B89" s="14"/>
      <c r="C89" s="14"/>
      <c r="D89" s="14"/>
      <c r="E89" s="14"/>
      <c r="F89" s="14"/>
      <c r="G89" s="14"/>
    </row>
    <row r="90" spans="1:11" ht="15.75" x14ac:dyDescent="0.2">
      <c r="A90" s="15"/>
      <c r="B90" s="15"/>
      <c r="C90" s="15"/>
      <c r="D90" s="16"/>
      <c r="E90" s="16"/>
      <c r="F90" s="16"/>
      <c r="G90" s="16"/>
    </row>
    <row r="91" spans="1:11" x14ac:dyDescent="0.2">
      <c r="A91" s="14"/>
      <c r="B91" s="14"/>
      <c r="C91" s="14"/>
      <c r="D91" s="14"/>
      <c r="E91" s="14"/>
      <c r="F91" s="14"/>
      <c r="G91" s="14"/>
    </row>
    <row r="92" spans="1:11" x14ac:dyDescent="0.2">
      <c r="A92" s="14"/>
      <c r="B92" s="14"/>
      <c r="C92" s="14"/>
      <c r="D92" s="14"/>
      <c r="E92" s="14"/>
      <c r="F92" s="14"/>
      <c r="G92" s="14"/>
    </row>
    <row r="93" spans="1:11" x14ac:dyDescent="0.2">
      <c r="A93" s="14"/>
      <c r="B93" s="14"/>
      <c r="C93" s="14"/>
      <c r="D93" s="14"/>
      <c r="E93" s="14"/>
      <c r="F93" s="14"/>
      <c r="G93" s="14"/>
    </row>
  </sheetData>
  <mergeCells count="32">
    <mergeCell ref="A82:K82"/>
    <mergeCell ref="A65:K65"/>
    <mergeCell ref="A70:K70"/>
    <mergeCell ref="A81:K81"/>
    <mergeCell ref="A69:K69"/>
    <mergeCell ref="A72:K72"/>
    <mergeCell ref="A73:K73"/>
    <mergeCell ref="A74:K74"/>
    <mergeCell ref="A80:K80"/>
    <mergeCell ref="A68:K68"/>
    <mergeCell ref="A79:K79"/>
    <mergeCell ref="A71:K71"/>
    <mergeCell ref="A66:K66"/>
    <mergeCell ref="A67:K67"/>
    <mergeCell ref="A87:K87"/>
    <mergeCell ref="A83:K83"/>
    <mergeCell ref="A84:K84"/>
    <mergeCell ref="A85:K85"/>
    <mergeCell ref="A86:K86"/>
    <mergeCell ref="L80:S80"/>
    <mergeCell ref="A75:K75"/>
    <mergeCell ref="A76:K76"/>
    <mergeCell ref="A77:K77"/>
    <mergeCell ref="A78:K78"/>
    <mergeCell ref="A64:K64"/>
    <mergeCell ref="A1:K1"/>
    <mergeCell ref="C2:D2"/>
    <mergeCell ref="H2:I2"/>
    <mergeCell ref="A63:K63"/>
    <mergeCell ref="A61:K61"/>
    <mergeCell ref="E2:G2"/>
    <mergeCell ref="A62:K62"/>
  </mergeCells>
  <phoneticPr fontId="3" type="noConversion"/>
  <pageMargins left="0.74803149606299213" right="0.51181102362204722" top="0.55118110236220474" bottom="0.51181102362204722" header="0.51181102362204722" footer="0.51181102362204722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4.1</vt:lpstr>
      <vt:lpstr>Sheet1</vt:lpstr>
      <vt:lpstr>Sheet2</vt:lpstr>
      <vt:lpstr>'4.1'!Print_Area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daprati_e</dc:creator>
  <cp:lastModifiedBy>SHARRATT Michael</cp:lastModifiedBy>
  <cp:lastPrinted>2016-09-09T17:55:01Z</cp:lastPrinted>
  <dcterms:created xsi:type="dcterms:W3CDTF">2004-08-31T09:34:37Z</dcterms:created>
  <dcterms:modified xsi:type="dcterms:W3CDTF">2020-12-04T09:11:08Z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-1176963944</vt:i4>
  </property>
  <property fmtid="{D5CDD505-2E9C-101B-9397-08002B2CF9AE}" pid="3" name="_EmailSubject">
    <vt:lpwstr>Tableaux Excel</vt:lpwstr>
  </property>
  <property fmtid="{D5CDD505-2E9C-101B-9397-08002B2CF9AE}" pid="4" name="_AuthorEmail">
    <vt:lpwstr>Stephane.BUYDENS@oecd.org</vt:lpwstr>
  </property>
  <property fmtid="{D5CDD505-2E9C-101B-9397-08002B2CF9AE}" pid="5" name="_AuthorEmailDisplayName">
    <vt:lpwstr>BUYDENS Stéphane, CTP/TAE</vt:lpwstr>
  </property>
  <property fmtid="{D5CDD505-2E9C-101B-9397-08002B2CF9AE}" pid="6" name="_ReviewingToolsShownOnce">
    <vt:lpwstr/>
  </property>
</Properties>
</file>