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source_data\"/>
    </mc:Choice>
  </mc:AlternateContent>
  <xr:revisionPtr revIDLastSave="0" documentId="13_ncr:1_{1638C2B3-B0BC-400E-A964-3C45A47D7699}" xr6:coauthVersionLast="47" xr6:coauthVersionMax="47" xr10:uidLastSave="{00000000-0000-0000-0000-000000000000}"/>
  <bookViews>
    <workbookView xWindow="-98" yWindow="-98" windowWidth="20715" windowHeight="13155" activeTab="2" xr2:uid="{DC2465AE-7D70-4E8A-BA73-074BB36453DC}"/>
  </bookViews>
  <sheets>
    <sheet name="2023" sheetId="1" r:id="rId1"/>
    <sheet name="2024" sheetId="2" r:id="rId2"/>
    <sheet name="202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C15" i="2"/>
  <c r="E2" i="2"/>
  <c r="C15" i="1"/>
  <c r="D15" i="1"/>
  <c r="E10" i="1" s="1"/>
  <c r="C16" i="2" l="1"/>
  <c r="E12" i="1"/>
  <c r="E8" i="1"/>
  <c r="E9" i="1"/>
  <c r="E2" i="1"/>
  <c r="E15" i="1"/>
  <c r="E7" i="1"/>
  <c r="E6" i="1"/>
  <c r="E14" i="1"/>
  <c r="E13" i="1"/>
  <c r="E5" i="1"/>
  <c r="E4" i="1"/>
  <c r="E3" i="1"/>
  <c r="E11" i="1"/>
  <c r="C16" i="1" l="1"/>
</calcChain>
</file>

<file path=xl/sharedStrings.xml><?xml version="1.0" encoding="utf-8"?>
<sst xmlns="http://schemas.openxmlformats.org/spreadsheetml/2006/main" count="102" uniqueCount="26">
  <si>
    <t>Province</t>
  </si>
  <si>
    <t>Type</t>
  </si>
  <si>
    <t>GST</t>
  </si>
  <si>
    <t>HST</t>
  </si>
  <si>
    <t>Total Tax Rate</t>
  </si>
  <si>
    <t>Alberta</t>
  </si>
  <si>
    <t>British Columbia</t>
  </si>
  <si>
    <t>GST + PST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</si>
  <si>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</si>
  <si>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</si>
  <si>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</si>
  <si>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</si>
  <si>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</si>
  <si>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</si>
  <si>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</si>
  <si>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</si>
  <si>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Quebec</t>
  </si>
  <si>
    <t>GST + *QST</t>
  </si>
  <si>
    <t>Saskatchewan</t>
  </si>
  <si>
    <t>Yukon</t>
  </si>
  <si>
    <t>Population</t>
  </si>
  <si>
    <t>Population share</t>
  </si>
  <si>
    <t>Simple average</t>
  </si>
  <si>
    <t>Weighted average</t>
  </si>
  <si>
    <t>Notes:</t>
  </si>
  <si>
    <t>As of April 1, 2025, the HST was reduced from 15% to 14%.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</si>
</sst>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EFA2-BABA-4C87-8650-036731404038}">
  <dimension ref="A1:E16"/>
  <sheetViews>
    <sheetView workbookViewId="0">
      <selection activeCell="D26" sqref="D26:D27"/>
    </sheetView>
  </sheetViews>
  <sheetFormatPr defaultRowHeight="14.25" x14ac:dyDescent="0.45"/>
  <cols>
    <col min="3" max="3" width="12.73046875" customWidth="1"/>
    <col min="4" max="4" width="9.6640625" bestFit="1" customWidth="1"/>
  </cols>
  <sheetData>
    <row r="1" spans="1:5" x14ac:dyDescent="0.45">
      <c r="A1" t="s">
        <v>0</v>
      </c>
      <c r="B1" t="s">
        <v>1</v>
      </c>
      <c r="C1" t="s">
        <v>4</v>
      </c>
      <c r="D1" t="s">
        <v>20</v>
      </c>
      <c r="E1" t="s">
        <v>21</v>
      </c>
    </row>
    <row r="2" spans="1:5" x14ac:dyDescent="0.45">
      <c r="A2" t="s">
        <v>5</v>
      </c>
      <c r="B2" t="s">
        <v>2</v>
      </c>
      <c r="C2" s="1">
        <v>0.05</v>
      </c>
      <c r="D2" s="3">
        <v>4601314</v>
      </c>
      <c r="E2" s="4">
        <f>D2/$D$15</f>
        <v>0.11710456143440626</v>
      </c>
    </row>
    <row r="3" spans="1:5" x14ac:dyDescent="0.45">
      <c r="A3" t="s">
        <v>6</v>
      </c>
      <c r="B3" t="s">
        <v>7</v>
      </c>
      <c r="C3" s="1">
        <v>0.12</v>
      </c>
      <c r="D3" s="3">
        <v>5368266</v>
      </c>
      <c r="E3" s="4">
        <f t="shared" ref="E3:E15" si="0">D3/$D$15</f>
        <v>0.13662367653962201</v>
      </c>
    </row>
    <row r="4" spans="1:5" x14ac:dyDescent="0.45">
      <c r="A4" t="s">
        <v>8</v>
      </c>
      <c r="B4" t="s">
        <v>7</v>
      </c>
      <c r="C4" s="1">
        <v>0.12</v>
      </c>
      <c r="D4" s="3">
        <v>1420228</v>
      </c>
      <c r="E4" s="4">
        <f t="shared" si="0"/>
        <v>3.6145148337380133E-2</v>
      </c>
    </row>
    <row r="5" spans="1:5" x14ac:dyDescent="0.45">
      <c r="A5" t="s">
        <v>9</v>
      </c>
      <c r="B5" t="s">
        <v>3</v>
      </c>
      <c r="C5" s="1">
        <v>0.15</v>
      </c>
      <c r="D5" s="3">
        <v>820786</v>
      </c>
      <c r="E5" s="4">
        <f t="shared" si="0"/>
        <v>2.0889203510453879E-2</v>
      </c>
    </row>
    <row r="6" spans="1:5" x14ac:dyDescent="0.45">
      <c r="A6" t="s">
        <v>10</v>
      </c>
      <c r="B6" t="s">
        <v>3</v>
      </c>
      <c r="C6" s="1">
        <v>0.15</v>
      </c>
      <c r="D6" s="3">
        <v>528818</v>
      </c>
      <c r="E6" s="4">
        <f t="shared" si="0"/>
        <v>1.3458546834365107E-2</v>
      </c>
    </row>
    <row r="7" spans="1:5" x14ac:dyDescent="0.45">
      <c r="A7" t="s">
        <v>11</v>
      </c>
      <c r="B7" t="s">
        <v>2</v>
      </c>
      <c r="C7" s="1">
        <v>0.05</v>
      </c>
      <c r="D7" s="3">
        <v>45602</v>
      </c>
      <c r="E7" s="4">
        <f t="shared" si="0"/>
        <v>1.1605820012569874E-3</v>
      </c>
    </row>
    <row r="8" spans="1:5" x14ac:dyDescent="0.45">
      <c r="A8" t="s">
        <v>12</v>
      </c>
      <c r="B8" t="s">
        <v>3</v>
      </c>
      <c r="C8" s="1">
        <v>0.15</v>
      </c>
      <c r="D8" s="3">
        <v>1030953</v>
      </c>
      <c r="E8" s="4">
        <f t="shared" si="0"/>
        <v>2.6238004823075634E-2</v>
      </c>
    </row>
    <row r="9" spans="1:5" x14ac:dyDescent="0.45">
      <c r="A9" t="s">
        <v>13</v>
      </c>
      <c r="B9" t="s">
        <v>2</v>
      </c>
      <c r="C9" s="1">
        <v>0.05</v>
      </c>
      <c r="D9" s="3">
        <v>40586</v>
      </c>
      <c r="E9" s="4">
        <f t="shared" si="0"/>
        <v>1.0329235801722753E-3</v>
      </c>
    </row>
    <row r="10" spans="1:5" x14ac:dyDescent="0.45">
      <c r="A10" t="s">
        <v>14</v>
      </c>
      <c r="B10" t="s">
        <v>3</v>
      </c>
      <c r="C10" s="1">
        <v>0.13</v>
      </c>
      <c r="D10" s="3">
        <v>15262660</v>
      </c>
      <c r="E10" s="4">
        <f t="shared" si="0"/>
        <v>0.38843841251052524</v>
      </c>
    </row>
    <row r="11" spans="1:5" x14ac:dyDescent="0.45">
      <c r="A11" t="s">
        <v>15</v>
      </c>
      <c r="B11" t="s">
        <v>3</v>
      </c>
      <c r="C11" s="1">
        <v>0.15</v>
      </c>
      <c r="D11" s="3">
        <v>172707</v>
      </c>
      <c r="E11" s="4">
        <f t="shared" si="0"/>
        <v>4.3954351934364843E-3</v>
      </c>
    </row>
    <row r="12" spans="1:5" x14ac:dyDescent="0.45">
      <c r="A12" t="s">
        <v>16</v>
      </c>
      <c r="B12" t="s">
        <v>17</v>
      </c>
      <c r="C12" s="2">
        <v>0.14974999999999999</v>
      </c>
      <c r="D12" s="3">
        <v>8751352</v>
      </c>
      <c r="E12" s="4">
        <f t="shared" si="0"/>
        <v>0.22272403881111225</v>
      </c>
    </row>
    <row r="13" spans="1:5" x14ac:dyDescent="0.45">
      <c r="A13" t="s">
        <v>18</v>
      </c>
      <c r="B13" t="s">
        <v>7</v>
      </c>
      <c r="C13" s="1">
        <v>0.11</v>
      </c>
      <c r="D13" s="3">
        <v>1205119</v>
      </c>
      <c r="E13" s="4">
        <f t="shared" si="0"/>
        <v>3.0670571921688074E-2</v>
      </c>
    </row>
    <row r="14" spans="1:5" x14ac:dyDescent="0.45">
      <c r="A14" t="s">
        <v>19</v>
      </c>
      <c r="B14" t="s">
        <v>2</v>
      </c>
      <c r="C14" s="1">
        <v>0.05</v>
      </c>
      <c r="D14" s="3">
        <v>43964</v>
      </c>
      <c r="E14" s="4">
        <f t="shared" si="0"/>
        <v>1.11889450250564E-3</v>
      </c>
    </row>
    <row r="15" spans="1:5" x14ac:dyDescent="0.45">
      <c r="A15" t="s">
        <v>22</v>
      </c>
      <c r="C15" s="4">
        <f>AVERAGE(C2:C14)</f>
        <v>0.10998076923076926</v>
      </c>
      <c r="D15" s="3">
        <f>SUM(D2:D14)</f>
        <v>39292355</v>
      </c>
      <c r="E15" s="4">
        <f t="shared" si="0"/>
        <v>1</v>
      </c>
    </row>
    <row r="16" spans="1:5" x14ac:dyDescent="0.45">
      <c r="A16" t="s">
        <v>23</v>
      </c>
      <c r="C16" s="4">
        <f>SUMPRODUCT(C2:C14,E2:E14)</f>
        <v>0.12372396696507501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A0AD-9F1C-4971-9421-DC0E5B40F306}">
  <dimension ref="A1:I37"/>
  <sheetViews>
    <sheetView workbookViewId="0">
      <selection activeCell="C9" sqref="C9"/>
    </sheetView>
  </sheetViews>
  <sheetFormatPr defaultRowHeight="14.25" x14ac:dyDescent="0.45"/>
  <cols>
    <col min="4" max="4" width="10.1328125" customWidth="1"/>
    <col min="7" max="9" width="9.86328125" customWidth="1"/>
  </cols>
  <sheetData>
    <row r="1" spans="1:6" x14ac:dyDescent="0.45">
      <c r="A1" t="s">
        <v>0</v>
      </c>
      <c r="B1" t="s">
        <v>1</v>
      </c>
      <c r="C1" t="s">
        <v>4</v>
      </c>
      <c r="D1" t="s">
        <v>20</v>
      </c>
      <c r="E1" t="s">
        <v>21</v>
      </c>
    </row>
    <row r="2" spans="1:6" x14ac:dyDescent="0.45">
      <c r="A2" t="s">
        <v>5</v>
      </c>
      <c r="B2" t="s">
        <v>2</v>
      </c>
      <c r="C2" s="1">
        <v>0.05</v>
      </c>
      <c r="D2" s="5">
        <v>4791876</v>
      </c>
      <c r="E2" s="6">
        <f>D2/$D$15</f>
        <v>0.11749299167553363</v>
      </c>
    </row>
    <row r="3" spans="1:6" x14ac:dyDescent="0.45">
      <c r="A3" t="s">
        <v>6</v>
      </c>
      <c r="B3" t="s">
        <v>7</v>
      </c>
      <c r="C3" s="1">
        <v>0.12</v>
      </c>
      <c r="D3" s="5">
        <v>5627961</v>
      </c>
      <c r="E3" s="6">
        <f t="shared" ref="E3:E14" si="0">D3/$D$15</f>
        <v>0.13799313148404255</v>
      </c>
    </row>
    <row r="4" spans="1:6" x14ac:dyDescent="0.45">
      <c r="A4" t="s">
        <v>8</v>
      </c>
      <c r="B4" t="s">
        <v>7</v>
      </c>
      <c r="C4" s="1">
        <v>0.12</v>
      </c>
      <c r="D4" s="5">
        <v>1475046</v>
      </c>
      <c r="E4" s="6">
        <f t="shared" si="0"/>
        <v>3.6166955780790065E-2</v>
      </c>
    </row>
    <row r="5" spans="1:6" x14ac:dyDescent="0.45">
      <c r="A5" t="s">
        <v>9</v>
      </c>
      <c r="B5" t="s">
        <v>3</v>
      </c>
      <c r="C5" s="1">
        <v>0.15</v>
      </c>
      <c r="D5" s="5">
        <v>844433</v>
      </c>
      <c r="E5" s="6">
        <f t="shared" si="0"/>
        <v>2.0704826134805218E-2</v>
      </c>
    </row>
    <row r="6" spans="1:6" x14ac:dyDescent="0.45">
      <c r="A6" t="s">
        <v>10</v>
      </c>
      <c r="B6" t="s">
        <v>3</v>
      </c>
      <c r="C6" s="1">
        <v>0.15</v>
      </c>
      <c r="D6" s="5">
        <v>541820</v>
      </c>
      <c r="E6" s="6">
        <f t="shared" si="0"/>
        <v>1.328499584497546E-2</v>
      </c>
    </row>
    <row r="7" spans="1:6" x14ac:dyDescent="0.45">
      <c r="A7" t="s">
        <v>11</v>
      </c>
      <c r="B7" t="s">
        <v>2</v>
      </c>
      <c r="C7" s="1">
        <v>0.05</v>
      </c>
      <c r="D7" s="5">
        <v>44499</v>
      </c>
      <c r="E7" s="6">
        <f t="shared" si="0"/>
        <v>1.091080119053492E-3</v>
      </c>
    </row>
    <row r="8" spans="1:6" x14ac:dyDescent="0.45">
      <c r="A8" t="s">
        <v>12</v>
      </c>
      <c r="B8" t="s">
        <v>3</v>
      </c>
      <c r="C8" s="1">
        <v>0.15</v>
      </c>
      <c r="D8" s="5">
        <v>1068120</v>
      </c>
      <c r="E8" s="6">
        <f t="shared" si="0"/>
        <v>2.6189453622854804E-2</v>
      </c>
      <c r="F8" t="s">
        <v>25</v>
      </c>
    </row>
    <row r="9" spans="1:6" x14ac:dyDescent="0.45">
      <c r="A9" t="s">
        <v>13</v>
      </c>
      <c r="B9" t="s">
        <v>2</v>
      </c>
      <c r="C9" s="1">
        <v>0.05</v>
      </c>
      <c r="D9" s="5">
        <v>40794</v>
      </c>
      <c r="E9" s="6">
        <f t="shared" si="0"/>
        <v>1.0002364632164353E-3</v>
      </c>
    </row>
    <row r="10" spans="1:6" x14ac:dyDescent="0.45">
      <c r="A10" t="s">
        <v>14</v>
      </c>
      <c r="B10" t="s">
        <v>3</v>
      </c>
      <c r="C10" s="1">
        <v>0.13</v>
      </c>
      <c r="D10" s="5">
        <v>15944379</v>
      </c>
      <c r="E10" s="6">
        <f t="shared" si="0"/>
        <v>0.39094350294509983</v>
      </c>
    </row>
    <row r="11" spans="1:6" x14ac:dyDescent="0.45">
      <c r="A11" t="s">
        <v>15</v>
      </c>
      <c r="B11" t="s">
        <v>3</v>
      </c>
      <c r="C11" s="1">
        <v>0.15</v>
      </c>
      <c r="D11" s="5">
        <v>176318</v>
      </c>
      <c r="E11" s="6">
        <f t="shared" si="0"/>
        <v>4.3231772496297354E-3</v>
      </c>
    </row>
    <row r="12" spans="1:6" x14ac:dyDescent="0.45">
      <c r="A12" t="s">
        <v>16</v>
      </c>
      <c r="B12" t="s">
        <v>17</v>
      </c>
      <c r="C12" s="2">
        <v>0.14974999999999999</v>
      </c>
      <c r="D12" s="5">
        <v>8956326</v>
      </c>
      <c r="E12" s="6">
        <f t="shared" si="0"/>
        <v>0.21960199641254602</v>
      </c>
    </row>
    <row r="13" spans="1:6" x14ac:dyDescent="0.45">
      <c r="A13" t="s">
        <v>18</v>
      </c>
      <c r="B13" t="s">
        <v>7</v>
      </c>
      <c r="C13" s="1">
        <v>0.11</v>
      </c>
      <c r="D13" s="5">
        <v>1226848</v>
      </c>
      <c r="E13" s="6">
        <f t="shared" si="0"/>
        <v>3.0081338050305367E-2</v>
      </c>
    </row>
    <row r="14" spans="1:6" x14ac:dyDescent="0.45">
      <c r="A14" t="s">
        <v>19</v>
      </c>
      <c r="B14" t="s">
        <v>2</v>
      </c>
      <c r="C14" s="1">
        <v>0.05</v>
      </c>
      <c r="D14" s="5">
        <v>45936</v>
      </c>
      <c r="E14" s="6">
        <f t="shared" si="0"/>
        <v>1.1263142171473789E-3</v>
      </c>
    </row>
    <row r="15" spans="1:6" x14ac:dyDescent="0.45">
      <c r="A15" t="s">
        <v>22</v>
      </c>
      <c r="C15" s="4">
        <f>AVERAGE(C2:C14)</f>
        <v>0.10998076923076926</v>
      </c>
      <c r="D15" s="3">
        <v>40784356</v>
      </c>
    </row>
    <row r="16" spans="1:6" x14ac:dyDescent="0.45">
      <c r="A16" t="s">
        <v>23</v>
      </c>
      <c r="C16" s="4">
        <f>SUMPRODUCT(C2:C14,E2:E14)</f>
        <v>0.12362711105454258</v>
      </c>
    </row>
    <row r="19" spans="8:9" ht="15" customHeight="1" x14ac:dyDescent="0.45"/>
    <row r="21" spans="8:9" x14ac:dyDescent="0.45">
      <c r="I21" s="3"/>
    </row>
    <row r="22" spans="8:9" x14ac:dyDescent="0.45">
      <c r="I22" s="3"/>
    </row>
    <row r="23" spans="8:9" x14ac:dyDescent="0.45">
      <c r="H23" s="3"/>
      <c r="I23" s="3"/>
    </row>
    <row r="24" spans="8:9" x14ac:dyDescent="0.45">
      <c r="H24" s="3"/>
      <c r="I24" s="3"/>
    </row>
    <row r="25" spans="8:9" x14ac:dyDescent="0.45">
      <c r="H25" s="3"/>
      <c r="I25" s="3"/>
    </row>
    <row r="26" spans="8:9" x14ac:dyDescent="0.45">
      <c r="H26" s="3"/>
      <c r="I26" s="3"/>
    </row>
    <row r="27" spans="8:9" x14ac:dyDescent="0.45">
      <c r="H27" s="3"/>
      <c r="I27" s="3"/>
    </row>
    <row r="28" spans="8:9" x14ac:dyDescent="0.45">
      <c r="H28" s="3"/>
      <c r="I28" s="3"/>
    </row>
    <row r="29" spans="8:9" x14ac:dyDescent="0.45">
      <c r="H29" s="3"/>
      <c r="I29" s="3"/>
    </row>
    <row r="30" spans="8:9" x14ac:dyDescent="0.45">
      <c r="H30" s="3"/>
      <c r="I30" s="3"/>
    </row>
    <row r="31" spans="8:9" x14ac:dyDescent="0.45">
      <c r="H31" s="3"/>
      <c r="I31" s="3"/>
    </row>
    <row r="32" spans="8:9" x14ac:dyDescent="0.45">
      <c r="H32" s="3"/>
      <c r="I32" s="3"/>
    </row>
    <row r="33" spans="8:9" x14ac:dyDescent="0.45">
      <c r="H33" s="3"/>
      <c r="I33" s="3"/>
    </row>
    <row r="34" spans="8:9" x14ac:dyDescent="0.45">
      <c r="H34" s="3"/>
      <c r="I34" s="3"/>
    </row>
    <row r="35" spans="8:9" x14ac:dyDescent="0.45">
      <c r="H35" s="3"/>
    </row>
    <row r="36" spans="8:9" x14ac:dyDescent="0.45">
      <c r="H36" s="3"/>
    </row>
    <row r="37" spans="8:9" x14ac:dyDescent="0.45">
      <c r="H3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E7BA-0FF7-4168-B8FA-128BBF20D3FB}">
  <dimension ref="A1:I34"/>
  <sheetViews>
    <sheetView tabSelected="1" workbookViewId="0">
      <selection activeCell="F19" sqref="F19"/>
    </sheetView>
  </sheetViews>
  <sheetFormatPr defaultRowHeight="14.25" x14ac:dyDescent="0.45"/>
  <cols>
    <col min="4" max="4" width="10.1328125" customWidth="1"/>
    <col min="8" max="9" width="9.86328125" customWidth="1"/>
  </cols>
  <sheetData>
    <row r="1" spans="1:6" x14ac:dyDescent="0.45">
      <c r="A1" t="s">
        <v>0</v>
      </c>
      <c r="B1" t="s">
        <v>1</v>
      </c>
      <c r="C1" t="s">
        <v>4</v>
      </c>
      <c r="D1" t="s">
        <v>20</v>
      </c>
      <c r="E1" t="s">
        <v>21</v>
      </c>
      <c r="F1" t="s">
        <v>24</v>
      </c>
    </row>
    <row r="2" spans="1:6" x14ac:dyDescent="0.45">
      <c r="A2" t="s">
        <v>5</v>
      </c>
      <c r="B2" t="s">
        <v>2</v>
      </c>
      <c r="C2" s="1">
        <v>0.05</v>
      </c>
      <c r="D2" s="5">
        <v>4960097</v>
      </c>
      <c r="E2" s="6">
        <f>D2/$D$15</f>
        <v>0.11943786799869391</v>
      </c>
    </row>
    <row r="3" spans="1:6" x14ac:dyDescent="0.45">
      <c r="A3" t="s">
        <v>6</v>
      </c>
      <c r="B3" t="s">
        <v>7</v>
      </c>
      <c r="C3" s="1">
        <v>0.12</v>
      </c>
      <c r="D3" s="5">
        <v>5722318</v>
      </c>
      <c r="E3" s="6">
        <f t="shared" ref="E3:E14" si="0">D3/$D$15</f>
        <v>0.13779195486107432</v>
      </c>
    </row>
    <row r="4" spans="1:6" x14ac:dyDescent="0.45">
      <c r="A4" t="s">
        <v>8</v>
      </c>
      <c r="B4" t="s">
        <v>7</v>
      </c>
      <c r="C4" s="1">
        <v>0.12</v>
      </c>
      <c r="D4" s="5">
        <v>1504023</v>
      </c>
      <c r="E4" s="6">
        <f t="shared" si="0"/>
        <v>3.621648942369466E-2</v>
      </c>
    </row>
    <row r="5" spans="1:6" x14ac:dyDescent="0.45">
      <c r="A5" t="s">
        <v>9</v>
      </c>
      <c r="B5" t="s">
        <v>3</v>
      </c>
      <c r="C5" s="1">
        <v>0.15</v>
      </c>
      <c r="D5" s="5">
        <v>858963</v>
      </c>
      <c r="E5" s="6">
        <f t="shared" si="0"/>
        <v>2.0683609495895365E-2</v>
      </c>
    </row>
    <row r="6" spans="1:6" x14ac:dyDescent="0.45">
      <c r="A6" t="s">
        <v>10</v>
      </c>
      <c r="B6" t="s">
        <v>3</v>
      </c>
      <c r="C6" s="1">
        <v>0.15</v>
      </c>
      <c r="D6" s="5">
        <v>545579</v>
      </c>
      <c r="E6" s="6">
        <f t="shared" si="0"/>
        <v>1.3137402874350931E-2</v>
      </c>
    </row>
    <row r="7" spans="1:6" x14ac:dyDescent="0.45">
      <c r="A7" t="s">
        <v>11</v>
      </c>
      <c r="B7" t="s">
        <v>2</v>
      </c>
      <c r="C7" s="1">
        <v>0.05</v>
      </c>
      <c r="D7" s="5">
        <v>45074</v>
      </c>
      <c r="E7" s="6">
        <f t="shared" si="0"/>
        <v>1.0853703994444322E-3</v>
      </c>
    </row>
    <row r="8" spans="1:6" x14ac:dyDescent="0.45">
      <c r="A8" t="s">
        <v>12</v>
      </c>
      <c r="B8" t="s">
        <v>3</v>
      </c>
      <c r="C8" s="1">
        <v>0.14000000000000001</v>
      </c>
      <c r="D8" s="5">
        <v>1079627</v>
      </c>
      <c r="E8" s="6">
        <f t="shared" si="0"/>
        <v>2.5997142215933664E-2</v>
      </c>
      <c r="F8" t="s">
        <v>25</v>
      </c>
    </row>
    <row r="9" spans="1:6" x14ac:dyDescent="0.45">
      <c r="A9" t="s">
        <v>13</v>
      </c>
      <c r="B9" t="s">
        <v>2</v>
      </c>
      <c r="C9" s="1">
        <v>0.05</v>
      </c>
      <c r="D9" s="5">
        <v>41414</v>
      </c>
      <c r="E9" s="6">
        <f t="shared" si="0"/>
        <v>9.9723853491129506E-4</v>
      </c>
    </row>
    <row r="10" spans="1:6" x14ac:dyDescent="0.45">
      <c r="A10" t="s">
        <v>14</v>
      </c>
      <c r="B10" t="s">
        <v>3</v>
      </c>
      <c r="C10" s="1">
        <v>0.13</v>
      </c>
      <c r="D10" s="5">
        <v>16182641</v>
      </c>
      <c r="E10" s="6">
        <f t="shared" si="0"/>
        <v>0.38967385912578967</v>
      </c>
    </row>
    <row r="11" spans="1:6" x14ac:dyDescent="0.45">
      <c r="A11" t="s">
        <v>15</v>
      </c>
      <c r="B11" t="s">
        <v>3</v>
      </c>
      <c r="C11" s="1">
        <v>0.15</v>
      </c>
      <c r="D11" s="5">
        <v>179280</v>
      </c>
      <c r="E11" s="6">
        <f t="shared" si="0"/>
        <v>4.3170165774592401E-3</v>
      </c>
    </row>
    <row r="12" spans="1:6" x14ac:dyDescent="0.45">
      <c r="A12" t="s">
        <v>16</v>
      </c>
      <c r="B12" t="s">
        <v>17</v>
      </c>
      <c r="C12" s="2">
        <v>0.14974999999999999</v>
      </c>
      <c r="D12" s="5">
        <v>9111629</v>
      </c>
      <c r="E12" s="6">
        <f t="shared" si="0"/>
        <v>0.21940569746016489</v>
      </c>
    </row>
    <row r="13" spans="1:6" x14ac:dyDescent="0.45">
      <c r="A13" t="s">
        <v>18</v>
      </c>
      <c r="B13" t="s">
        <v>7</v>
      </c>
      <c r="C13" s="1">
        <v>0.11</v>
      </c>
      <c r="D13" s="5">
        <v>1250909</v>
      </c>
      <c r="E13" s="6">
        <f t="shared" si="0"/>
        <v>3.0121568997618031E-2</v>
      </c>
    </row>
    <row r="14" spans="1:6" x14ac:dyDescent="0.45">
      <c r="A14" t="s">
        <v>19</v>
      </c>
      <c r="B14" t="s">
        <v>2</v>
      </c>
      <c r="C14" s="1">
        <v>0.05</v>
      </c>
      <c r="D14" s="5">
        <v>47126</v>
      </c>
      <c r="E14" s="6">
        <f t="shared" si="0"/>
        <v>1.134782034969568E-3</v>
      </c>
    </row>
    <row r="15" spans="1:6" x14ac:dyDescent="0.45">
      <c r="A15" t="s">
        <v>22</v>
      </c>
      <c r="C15" s="4">
        <f>AVERAGE(C2:C14)</f>
        <v>0.10921153846153848</v>
      </c>
      <c r="D15" s="3">
        <v>41528680</v>
      </c>
    </row>
    <row r="16" spans="1:6" x14ac:dyDescent="0.45">
      <c r="A16" t="s">
        <v>23</v>
      </c>
      <c r="C16" s="4">
        <f>SUMPRODUCT(C2:C14,E2:E14)</f>
        <v>0.12320105798571011</v>
      </c>
    </row>
    <row r="19" spans="9:9" ht="15" customHeight="1" x14ac:dyDescent="0.45"/>
    <row r="21" spans="9:9" x14ac:dyDescent="0.45">
      <c r="I21" s="3"/>
    </row>
    <row r="22" spans="9:9" x14ac:dyDescent="0.45">
      <c r="I22" s="3"/>
    </row>
    <row r="23" spans="9:9" x14ac:dyDescent="0.45">
      <c r="I23" s="3"/>
    </row>
    <row r="24" spans="9:9" x14ac:dyDescent="0.45">
      <c r="I24" s="3"/>
    </row>
    <row r="25" spans="9:9" x14ac:dyDescent="0.45">
      <c r="I25" s="3"/>
    </row>
    <row r="26" spans="9:9" x14ac:dyDescent="0.45">
      <c r="I26" s="3"/>
    </row>
    <row r="27" spans="9:9" x14ac:dyDescent="0.45">
      <c r="I27" s="3"/>
    </row>
    <row r="28" spans="9:9" x14ac:dyDescent="0.45">
      <c r="I28" s="3"/>
    </row>
    <row r="29" spans="9:9" x14ac:dyDescent="0.45">
      <c r="I29" s="3"/>
    </row>
    <row r="30" spans="9:9" x14ac:dyDescent="0.45">
      <c r="I30" s="3"/>
    </row>
    <row r="31" spans="9:9" x14ac:dyDescent="0.45">
      <c r="I31" s="3"/>
    </row>
    <row r="32" spans="9:9" x14ac:dyDescent="0.45">
      <c r="I32" s="3"/>
    </row>
    <row r="33" spans="9:9" x14ac:dyDescent="0.45">
      <c r="I33" s="3"/>
    </row>
    <row r="34" spans="9:9" x14ac:dyDescent="0.45">
      <c r="I3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</vt:lpstr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Mengden</dc:creator>
  <cp:lastModifiedBy>Alexander Mengden</cp:lastModifiedBy>
  <dcterms:created xsi:type="dcterms:W3CDTF">2024-05-08T08:52:22Z</dcterms:created>
  <dcterms:modified xsi:type="dcterms:W3CDTF">2025-05-28T14:20:19Z</dcterms:modified>
</cp:coreProperties>
</file>