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ources-of-government-revenue\intermediate-outputs\"/>
    </mc:Choice>
  </mc:AlternateContent>
  <xr:revisionPtr revIDLastSave="0" documentId="13_ncr:9_{92E2FB54-B023-4388-B1BE-51138AE41B0B}" xr6:coauthVersionLast="47" xr6:coauthVersionMax="47" xr10:uidLastSave="{00000000-0000-0000-0000-000000000000}"/>
  <bookViews>
    <workbookView xWindow="-120" yWindow="-120" windowWidth="29040" windowHeight="15840" xr2:uid="{2245E3D2-1BFA-4F73-98FF-9FFA0746C5BF}"/>
  </bookViews>
  <sheets>
    <sheet name="blo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8" i="1" s="1"/>
  <c r="B34" i="1"/>
  <c r="B35" i="1" s="1"/>
  <c r="B33" i="1"/>
  <c r="E29" i="1"/>
  <c r="E30" i="1" s="1"/>
  <c r="E28" i="1"/>
  <c r="E26" i="1"/>
  <c r="E25" i="1"/>
  <c r="E27" i="1" s="1"/>
  <c r="B25" i="1"/>
  <c r="B26" i="1"/>
  <c r="B29" i="1"/>
  <c r="B28" i="1"/>
  <c r="B27" i="1"/>
  <c r="E21" i="1"/>
  <c r="E20" i="1"/>
  <c r="E18" i="1"/>
  <c r="E17" i="1"/>
  <c r="B30" i="1"/>
  <c r="E22" i="1"/>
  <c r="E19" i="1"/>
  <c r="B21" i="1"/>
  <c r="B20" i="1"/>
  <c r="B18" i="1"/>
  <c r="B17" i="1"/>
  <c r="B19" i="1" s="1"/>
  <c r="B22" i="1"/>
  <c r="E13" i="1"/>
  <c r="E12" i="1"/>
  <c r="E14" i="1" s="1"/>
  <c r="E10" i="1"/>
  <c r="E9" i="1"/>
  <c r="E11" i="1"/>
  <c r="B12" i="1"/>
  <c r="B13" i="1"/>
  <c r="B14" i="1"/>
  <c r="B10" i="1"/>
  <c r="B9" i="1"/>
  <c r="H6" i="1"/>
  <c r="G6" i="1"/>
  <c r="F6" i="1"/>
  <c r="E6" i="1"/>
  <c r="D6" i="1"/>
  <c r="C6" i="1"/>
  <c r="B6" i="1"/>
  <c r="H1" i="1"/>
  <c r="G1" i="1"/>
  <c r="F1" i="1"/>
  <c r="E1" i="1"/>
  <c r="D1" i="1"/>
  <c r="C1" i="1"/>
  <c r="B1" i="1"/>
  <c r="B11" i="1" l="1"/>
</calcChain>
</file>

<file path=xl/sharedStrings.xml><?xml version="1.0" encoding="utf-8"?>
<sst xmlns="http://schemas.openxmlformats.org/spreadsheetml/2006/main" count="1055" uniqueCount="39">
  <si>
    <t>Decline</t>
  </si>
  <si>
    <t>never</t>
  </si>
  <si>
    <t>Decline % from 2008 to 2009</t>
  </si>
  <si>
    <t>Recovery after 2008</t>
  </si>
  <si>
    <t>US</t>
  </si>
  <si>
    <t>iso_2</t>
  </si>
  <si>
    <t>iso_3</t>
  </si>
  <si>
    <t>country</t>
  </si>
  <si>
    <t>continent</t>
  </si>
  <si>
    <t>oecd</t>
  </si>
  <si>
    <t>year</t>
  </si>
  <si>
    <t>category</t>
  </si>
  <si>
    <t>value</t>
  </si>
  <si>
    <t>USA</t>
  </si>
  <si>
    <t>United States of America</t>
  </si>
  <si>
    <t>NO</t>
  </si>
  <si>
    <t>DE</t>
  </si>
  <si>
    <t>DEU</t>
  </si>
  <si>
    <t>Germany</t>
  </si>
  <si>
    <t>EU</t>
  </si>
  <si>
    <t>CUS</t>
  </si>
  <si>
    <t>FR</t>
  </si>
  <si>
    <t>FRA</t>
  </si>
  <si>
    <t>France</t>
  </si>
  <si>
    <t>IT</t>
  </si>
  <si>
    <t>ITA</t>
  </si>
  <si>
    <t>Italy</t>
  </si>
  <si>
    <t>UK</t>
  </si>
  <si>
    <t>Canda</t>
  </si>
  <si>
    <t>Japan</t>
  </si>
  <si>
    <t>GB</t>
  </si>
  <si>
    <t>GBR</t>
  </si>
  <si>
    <t>United Kingdom of Great Britain and Northern Ireland</t>
  </si>
  <si>
    <t>CA</t>
  </si>
  <si>
    <t>CAN</t>
  </si>
  <si>
    <t>Canada</t>
  </si>
  <si>
    <t>JP</t>
  </si>
  <si>
    <t>JPN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</si>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</sst>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Lato"/>
      <family val="2"/>
    </font>
    <font>
      <sz val="11"/>
      <color theme="1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_200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_2008"/>
    </sheetNames>
    <sheetDataSet>
      <sheetData sheetId="0">
        <row r="2"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</row>
        <row r="3">
          <cell r="B3">
            <v>0.83929102510305598</v>
          </cell>
          <cell r="C3">
            <v>0.72048257782679603</v>
          </cell>
          <cell r="D3">
            <v>0.95217687907079696</v>
          </cell>
          <cell r="E3">
            <v>0.97419646373736701</v>
          </cell>
          <cell r="F3">
            <v>0.905393519189857</v>
          </cell>
          <cell r="G3">
            <v>0.88634634687601999</v>
          </cell>
          <cell r="H3">
            <v>0.88965996188273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7E13-96A7-405D-BB5E-66B8E6D6F6EC}">
  <dimension ref="A1:AT75"/>
  <sheetViews>
    <sheetView tabSelected="1" topLeftCell="A47" workbookViewId="0">
      <selection activeCell="M81" sqref="M81"/>
    </sheetView>
  </sheetViews>
  <sheetFormatPr defaultRowHeight="14.25" x14ac:dyDescent="0.2"/>
  <sheetData>
    <row r="1" spans="1:46" x14ac:dyDescent="0.2">
      <c r="A1" t="s">
        <v>2</v>
      </c>
      <c r="B1" s="1">
        <f>[1]index_2008!B2-[1]index_2008!B3</f>
        <v>0.16070897489694402</v>
      </c>
      <c r="C1" s="1">
        <f>[1]index_2008!C2-[1]index_2008!C3</f>
        <v>0.27951742217320397</v>
      </c>
      <c r="D1" s="1">
        <f>[1]index_2008!D2-[1]index_2008!D3</f>
        <v>4.7823120929203045E-2</v>
      </c>
      <c r="E1" s="1">
        <f>[1]index_2008!E2-[1]index_2008!E3</f>
        <v>2.5803536262632987E-2</v>
      </c>
      <c r="F1" s="1">
        <f>[1]index_2008!F2-[1]index_2008!F3</f>
        <v>9.4606480810143001E-2</v>
      </c>
      <c r="G1" s="1">
        <f>[1]index_2008!G2-[1]index_2008!G3</f>
        <v>0.11365365312398001</v>
      </c>
      <c r="H1" s="1">
        <f>[1]index_2008!H2-[1]index_2008!H3</f>
        <v>0.11034003811727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M1" t="s">
        <v>5</v>
      </c>
      <c r="AN1" t="s">
        <v>6</v>
      </c>
      <c r="AO1" t="s">
        <v>7</v>
      </c>
      <c r="AP1" t="s">
        <v>8</v>
      </c>
      <c r="AQ1" t="s">
        <v>9</v>
      </c>
      <c r="AR1" t="s">
        <v>10</v>
      </c>
      <c r="AS1" t="s">
        <v>11</v>
      </c>
      <c r="AT1" t="s">
        <v>12</v>
      </c>
    </row>
    <row r="2" spans="1:46" x14ac:dyDescent="0.2">
      <c r="A2" t="s">
        <v>3</v>
      </c>
      <c r="B2">
        <v>2018</v>
      </c>
      <c r="C2" t="s">
        <v>1</v>
      </c>
      <c r="D2" t="s">
        <v>1</v>
      </c>
      <c r="E2">
        <v>2014</v>
      </c>
      <c r="F2">
        <v>2011</v>
      </c>
      <c r="G2" t="s">
        <v>1</v>
      </c>
      <c r="H2" t="s">
        <v>1</v>
      </c>
      <c r="L2" t="s">
        <v>4</v>
      </c>
      <c r="M2" t="s">
        <v>13</v>
      </c>
      <c r="N2" t="s">
        <v>14</v>
      </c>
      <c r="O2" t="s">
        <v>15</v>
      </c>
      <c r="P2">
        <v>1</v>
      </c>
      <c r="Q2">
        <v>2008</v>
      </c>
      <c r="R2">
        <v>1100</v>
      </c>
      <c r="S2">
        <v>1497.6369999999999</v>
      </c>
      <c r="U2" t="s">
        <v>16</v>
      </c>
      <c r="V2" t="s">
        <v>17</v>
      </c>
      <c r="W2" t="s">
        <v>18</v>
      </c>
      <c r="X2" t="s">
        <v>19</v>
      </c>
      <c r="Y2">
        <v>1</v>
      </c>
      <c r="Z2">
        <v>2008</v>
      </c>
      <c r="AA2">
        <v>1100</v>
      </c>
      <c r="AB2">
        <v>351.63</v>
      </c>
      <c r="AD2" t="s">
        <v>21</v>
      </c>
      <c r="AE2" t="s">
        <v>22</v>
      </c>
      <c r="AF2" t="s">
        <v>23</v>
      </c>
      <c r="AG2" t="s">
        <v>19</v>
      </c>
      <c r="AH2">
        <v>1</v>
      </c>
      <c r="AI2">
        <v>2008</v>
      </c>
      <c r="AJ2">
        <v>1100</v>
      </c>
      <c r="AK2">
        <v>213.96799999999999</v>
      </c>
      <c r="AM2" t="s">
        <v>24</v>
      </c>
      <c r="AN2" t="s">
        <v>25</v>
      </c>
      <c r="AO2" t="s">
        <v>26</v>
      </c>
      <c r="AP2" t="s">
        <v>19</v>
      </c>
      <c r="AQ2">
        <v>1</v>
      </c>
      <c r="AR2">
        <v>2008</v>
      </c>
      <c r="AS2">
        <v>1100</v>
      </c>
      <c r="AT2">
        <v>267.262</v>
      </c>
    </row>
    <row r="3" spans="1:46" x14ac:dyDescent="0.2">
      <c r="L3" t="s">
        <v>4</v>
      </c>
      <c r="M3" t="s">
        <v>13</v>
      </c>
      <c r="N3" t="s">
        <v>14</v>
      </c>
      <c r="O3" t="s">
        <v>15</v>
      </c>
      <c r="P3">
        <v>1</v>
      </c>
      <c r="Q3">
        <v>2008</v>
      </c>
      <c r="R3">
        <v>1200</v>
      </c>
      <c r="S3">
        <v>249.39500000000001</v>
      </c>
      <c r="U3" t="s">
        <v>16</v>
      </c>
      <c r="V3" t="s">
        <v>17</v>
      </c>
      <c r="W3" t="s">
        <v>18</v>
      </c>
      <c r="X3" t="s">
        <v>19</v>
      </c>
      <c r="Y3">
        <v>1</v>
      </c>
      <c r="Z3">
        <v>2008</v>
      </c>
      <c r="AA3">
        <v>1200</v>
      </c>
      <c r="AB3">
        <v>70.929000000000002</v>
      </c>
      <c r="AD3" t="s">
        <v>21</v>
      </c>
      <c r="AE3" t="s">
        <v>22</v>
      </c>
      <c r="AF3" t="s">
        <v>23</v>
      </c>
      <c r="AG3" t="s">
        <v>19</v>
      </c>
      <c r="AH3">
        <v>1</v>
      </c>
      <c r="AI3">
        <v>2008</v>
      </c>
      <c r="AJ3">
        <v>1200</v>
      </c>
      <c r="AK3">
        <v>82.745000000000005</v>
      </c>
      <c r="AM3" t="s">
        <v>24</v>
      </c>
      <c r="AN3" t="s">
        <v>25</v>
      </c>
      <c r="AO3" t="s">
        <v>26</v>
      </c>
      <c r="AP3" t="s">
        <v>19</v>
      </c>
      <c r="AQ3">
        <v>1</v>
      </c>
      <c r="AR3">
        <v>2008</v>
      </c>
      <c r="AS3">
        <v>1200</v>
      </c>
      <c r="AT3">
        <v>69.825999999999993</v>
      </c>
    </row>
    <row r="4" spans="1:46" x14ac:dyDescent="0.2">
      <c r="A4">
        <v>2019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L4" t="s">
        <v>4</v>
      </c>
      <c r="M4" t="s">
        <v>13</v>
      </c>
      <c r="N4" t="s">
        <v>14</v>
      </c>
      <c r="O4" t="s">
        <v>15</v>
      </c>
      <c r="P4">
        <v>1</v>
      </c>
      <c r="Q4">
        <v>2008</v>
      </c>
      <c r="R4">
        <v>1300</v>
      </c>
      <c r="S4">
        <v>0</v>
      </c>
      <c r="U4" t="s">
        <v>16</v>
      </c>
      <c r="V4" t="s">
        <v>17</v>
      </c>
      <c r="W4" t="s">
        <v>18</v>
      </c>
      <c r="X4" t="s">
        <v>19</v>
      </c>
      <c r="Y4">
        <v>1</v>
      </c>
      <c r="Z4">
        <v>2008</v>
      </c>
      <c r="AA4">
        <v>1300</v>
      </c>
      <c r="AB4">
        <v>0</v>
      </c>
      <c r="AD4" t="s">
        <v>21</v>
      </c>
      <c r="AE4" t="s">
        <v>22</v>
      </c>
      <c r="AF4" t="s">
        <v>23</v>
      </c>
      <c r="AG4" t="s">
        <v>19</v>
      </c>
      <c r="AH4">
        <v>1</v>
      </c>
      <c r="AI4">
        <v>2008</v>
      </c>
      <c r="AJ4">
        <v>1300</v>
      </c>
      <c r="AK4">
        <v>0</v>
      </c>
      <c r="AM4" t="s">
        <v>24</v>
      </c>
      <c r="AN4" t="s">
        <v>25</v>
      </c>
      <c r="AO4" t="s">
        <v>26</v>
      </c>
      <c r="AP4" t="s">
        <v>19</v>
      </c>
      <c r="AQ4">
        <v>1</v>
      </c>
      <c r="AR4">
        <v>2008</v>
      </c>
      <c r="AS4">
        <v>1300</v>
      </c>
      <c r="AT4">
        <v>3.7149999999999999</v>
      </c>
    </row>
    <row r="5" spans="1:46" x14ac:dyDescent="0.2">
      <c r="A5">
        <v>2020</v>
      </c>
      <c r="B5">
        <v>0.97632413828354703</v>
      </c>
      <c r="C5">
        <v>0.87152865189869899</v>
      </c>
      <c r="D5">
        <v>0.84803973310895497</v>
      </c>
      <c r="E5">
        <v>1.00472672176061</v>
      </c>
      <c r="F5">
        <v>0.94207768176763496</v>
      </c>
      <c r="G5">
        <v>0.95311767829737304</v>
      </c>
      <c r="H5">
        <v>0.92572427824213699</v>
      </c>
      <c r="L5" t="s">
        <v>4</v>
      </c>
      <c r="M5" t="s">
        <v>13</v>
      </c>
      <c r="N5" t="s">
        <v>14</v>
      </c>
      <c r="O5" t="s">
        <v>15</v>
      </c>
      <c r="P5">
        <v>1</v>
      </c>
      <c r="Q5">
        <v>2008</v>
      </c>
      <c r="R5">
        <v>2000</v>
      </c>
      <c r="S5">
        <v>930.149</v>
      </c>
      <c r="U5" t="s">
        <v>16</v>
      </c>
      <c r="V5" t="s">
        <v>17</v>
      </c>
      <c r="W5" t="s">
        <v>18</v>
      </c>
      <c r="X5" t="s">
        <v>19</v>
      </c>
      <c r="Y5">
        <v>1</v>
      </c>
      <c r="Z5">
        <v>2008</v>
      </c>
      <c r="AA5">
        <v>2000</v>
      </c>
      <c r="AB5">
        <v>480.16</v>
      </c>
      <c r="AD5" t="s">
        <v>21</v>
      </c>
      <c r="AE5" t="s">
        <v>22</v>
      </c>
      <c r="AF5" t="s">
        <v>23</v>
      </c>
      <c r="AG5" t="s">
        <v>19</v>
      </c>
      <c r="AH5">
        <v>1</v>
      </c>
      <c r="AI5">
        <v>2008</v>
      </c>
      <c r="AJ5">
        <v>2000</v>
      </c>
      <c r="AK5">
        <v>458.15300000000002</v>
      </c>
      <c r="AM5" t="s">
        <v>24</v>
      </c>
      <c r="AN5" t="s">
        <v>25</v>
      </c>
      <c r="AO5" t="s">
        <v>26</v>
      </c>
      <c r="AP5" t="s">
        <v>19</v>
      </c>
      <c r="AQ5">
        <v>1</v>
      </c>
      <c r="AR5">
        <v>2008</v>
      </c>
      <c r="AS5">
        <v>2000</v>
      </c>
      <c r="AT5">
        <v>309.11799999999999</v>
      </c>
    </row>
    <row r="6" spans="1:46" x14ac:dyDescent="0.2">
      <c r="B6" s="1">
        <f>B4-B5</f>
        <v>2.3675861716452973E-2</v>
      </c>
      <c r="C6" s="1">
        <f>C4-C5</f>
        <v>0.12847134810130101</v>
      </c>
      <c r="D6" s="1">
        <f>D4-D5</f>
        <v>0.15196026689104503</v>
      </c>
      <c r="E6" s="1">
        <f>E4-E5</f>
        <v>-4.7267217606099532E-3</v>
      </c>
      <c r="F6" s="1">
        <f>F4-F5</f>
        <v>5.7922318232365044E-2</v>
      </c>
      <c r="G6" s="1">
        <f>G4-G5</f>
        <v>4.6882321702626961E-2</v>
      </c>
      <c r="H6" s="1">
        <f>H4-H5</f>
        <v>7.4275721757863011E-2</v>
      </c>
      <c r="L6" t="s">
        <v>4</v>
      </c>
      <c r="M6" t="s">
        <v>13</v>
      </c>
      <c r="N6" t="s">
        <v>14</v>
      </c>
      <c r="O6" t="s">
        <v>15</v>
      </c>
      <c r="P6">
        <v>1</v>
      </c>
      <c r="Q6">
        <v>2008</v>
      </c>
      <c r="R6">
        <v>3000</v>
      </c>
      <c r="S6">
        <v>0.26900000000000002</v>
      </c>
      <c r="U6" t="s">
        <v>16</v>
      </c>
      <c r="V6" t="s">
        <v>17</v>
      </c>
      <c r="W6" t="s">
        <v>18</v>
      </c>
      <c r="X6" t="s">
        <v>19</v>
      </c>
      <c r="Y6">
        <v>1</v>
      </c>
      <c r="Z6">
        <v>2008</v>
      </c>
      <c r="AA6">
        <v>3000</v>
      </c>
      <c r="AB6">
        <v>0</v>
      </c>
      <c r="AD6" t="s">
        <v>21</v>
      </c>
      <c r="AE6" t="s">
        <v>22</v>
      </c>
      <c r="AF6" t="s">
        <v>23</v>
      </c>
      <c r="AG6" t="s">
        <v>19</v>
      </c>
      <c r="AH6">
        <v>1</v>
      </c>
      <c r="AI6">
        <v>2008</v>
      </c>
      <c r="AJ6">
        <v>3000</v>
      </c>
      <c r="AK6">
        <v>35.447000000000003</v>
      </c>
      <c r="AM6" t="s">
        <v>24</v>
      </c>
      <c r="AN6" t="s">
        <v>25</v>
      </c>
      <c r="AO6" t="s">
        <v>26</v>
      </c>
      <c r="AP6" t="s">
        <v>19</v>
      </c>
      <c r="AQ6">
        <v>1</v>
      </c>
      <c r="AR6">
        <v>2008</v>
      </c>
      <c r="AS6">
        <v>3000</v>
      </c>
      <c r="AT6">
        <v>0</v>
      </c>
    </row>
    <row r="7" spans="1:46" x14ac:dyDescent="0.2">
      <c r="L7" t="s">
        <v>4</v>
      </c>
      <c r="M7" t="s">
        <v>13</v>
      </c>
      <c r="N7" t="s">
        <v>14</v>
      </c>
      <c r="O7" t="s">
        <v>15</v>
      </c>
      <c r="P7">
        <v>1</v>
      </c>
      <c r="Q7">
        <v>2008</v>
      </c>
      <c r="R7">
        <v>4000</v>
      </c>
      <c r="S7">
        <v>471.29500000000002</v>
      </c>
      <c r="U7" t="s">
        <v>16</v>
      </c>
      <c r="V7" t="s">
        <v>17</v>
      </c>
      <c r="W7" t="s">
        <v>18</v>
      </c>
      <c r="X7" t="s">
        <v>19</v>
      </c>
      <c r="Y7">
        <v>1</v>
      </c>
      <c r="Z7">
        <v>2008</v>
      </c>
      <c r="AA7">
        <v>4000</v>
      </c>
      <c r="AB7">
        <v>31.140999999999998</v>
      </c>
      <c r="AD7" t="s">
        <v>21</v>
      </c>
      <c r="AE7" t="s">
        <v>22</v>
      </c>
      <c r="AF7" t="s">
        <v>23</v>
      </c>
      <c r="AG7" t="s">
        <v>19</v>
      </c>
      <c r="AH7">
        <v>1</v>
      </c>
      <c r="AI7">
        <v>2008</v>
      </c>
      <c r="AJ7">
        <v>4000</v>
      </c>
      <c r="AK7">
        <v>94.497</v>
      </c>
      <c r="AM7" t="s">
        <v>24</v>
      </c>
      <c r="AN7" t="s">
        <v>25</v>
      </c>
      <c r="AO7" t="s">
        <v>26</v>
      </c>
      <c r="AP7" t="s">
        <v>19</v>
      </c>
      <c r="AQ7">
        <v>1</v>
      </c>
      <c r="AR7">
        <v>2008</v>
      </c>
      <c r="AS7">
        <v>4000</v>
      </c>
      <c r="AT7">
        <v>42.758000000000003</v>
      </c>
    </row>
    <row r="8" spans="1:46" x14ac:dyDescent="0.2">
      <c r="A8" t="s">
        <v>4</v>
      </c>
      <c r="D8" t="s">
        <v>18</v>
      </c>
      <c r="L8" t="s">
        <v>4</v>
      </c>
      <c r="M8" t="s">
        <v>13</v>
      </c>
      <c r="N8" t="s">
        <v>14</v>
      </c>
      <c r="O8" t="s">
        <v>15</v>
      </c>
      <c r="P8">
        <v>1</v>
      </c>
      <c r="Q8">
        <v>2008</v>
      </c>
      <c r="R8">
        <v>5000</v>
      </c>
      <c r="S8">
        <v>638.67100000000005</v>
      </c>
      <c r="U8" t="s">
        <v>16</v>
      </c>
      <c r="V8" t="s">
        <v>17</v>
      </c>
      <c r="W8" t="s">
        <v>18</v>
      </c>
      <c r="X8" t="s">
        <v>19</v>
      </c>
      <c r="Y8">
        <v>1</v>
      </c>
      <c r="Z8">
        <v>2008</v>
      </c>
      <c r="AA8">
        <v>5000</v>
      </c>
      <c r="AB8">
        <v>400.49700000000001</v>
      </c>
      <c r="AD8" t="s">
        <v>21</v>
      </c>
      <c r="AE8" t="s">
        <v>22</v>
      </c>
      <c r="AF8" t="s">
        <v>23</v>
      </c>
      <c r="AG8" t="s">
        <v>19</v>
      </c>
      <c r="AH8">
        <v>1</v>
      </c>
      <c r="AI8">
        <v>2008</v>
      </c>
      <c r="AJ8">
        <v>5000</v>
      </c>
      <c r="AK8">
        <v>309.27199999999999</v>
      </c>
      <c r="AM8" t="s">
        <v>24</v>
      </c>
      <c r="AN8" t="s">
        <v>25</v>
      </c>
      <c r="AO8" t="s">
        <v>26</v>
      </c>
      <c r="AP8" t="s">
        <v>19</v>
      </c>
      <c r="AQ8">
        <v>1</v>
      </c>
      <c r="AR8">
        <v>2008</v>
      </c>
      <c r="AS8">
        <v>5000</v>
      </c>
      <c r="AT8">
        <v>250.06200000000001</v>
      </c>
    </row>
    <row r="9" spans="1:46" x14ac:dyDescent="0.2">
      <c r="A9">
        <v>2008</v>
      </c>
      <c r="B9">
        <f>SUM(S2:S9)</f>
        <v>3787.4160000000002</v>
      </c>
      <c r="D9">
        <v>2008</v>
      </c>
      <c r="E9">
        <f>SUM(AB2:AB10)</f>
        <v>1340.4</v>
      </c>
      <c r="L9" t="s">
        <v>4</v>
      </c>
      <c r="M9" t="s">
        <v>13</v>
      </c>
      <c r="N9" t="s">
        <v>14</v>
      </c>
      <c r="O9" t="s">
        <v>15</v>
      </c>
      <c r="P9">
        <v>1</v>
      </c>
      <c r="Q9">
        <v>2008</v>
      </c>
      <c r="R9">
        <v>6000</v>
      </c>
      <c r="S9">
        <v>0</v>
      </c>
      <c r="U9" t="s">
        <v>16</v>
      </c>
      <c r="V9" t="s">
        <v>17</v>
      </c>
      <c r="W9" t="s">
        <v>18</v>
      </c>
      <c r="X9" t="s">
        <v>19</v>
      </c>
      <c r="Y9">
        <v>1</v>
      </c>
      <c r="Z9">
        <v>2008</v>
      </c>
      <c r="AA9">
        <v>6000</v>
      </c>
      <c r="AB9">
        <v>0.14199999999999999</v>
      </c>
      <c r="AD9" t="s">
        <v>21</v>
      </c>
      <c r="AE9" t="s">
        <v>22</v>
      </c>
      <c r="AF9" t="s">
        <v>23</v>
      </c>
      <c r="AG9" t="s">
        <v>19</v>
      </c>
      <c r="AH9">
        <v>1</v>
      </c>
      <c r="AI9">
        <v>2008</v>
      </c>
      <c r="AJ9">
        <v>6000</v>
      </c>
      <c r="AK9">
        <v>39.026000000000003</v>
      </c>
      <c r="AM9" t="s">
        <v>24</v>
      </c>
      <c r="AN9" t="s">
        <v>25</v>
      </c>
      <c r="AO9" t="s">
        <v>26</v>
      </c>
      <c r="AP9" t="s">
        <v>19</v>
      </c>
      <c r="AQ9">
        <v>1</v>
      </c>
      <c r="AR9">
        <v>2008</v>
      </c>
      <c r="AS9">
        <v>6000</v>
      </c>
      <c r="AT9">
        <v>53.207999999999998</v>
      </c>
    </row>
    <row r="10" spans="1:46" x14ac:dyDescent="0.2">
      <c r="A10">
        <v>2009</v>
      </c>
      <c r="B10">
        <f>SUM(S10:S17)</f>
        <v>3317.018</v>
      </c>
      <c r="D10">
        <v>2009</v>
      </c>
      <c r="E10">
        <f>SUM(AB11:AB19)</f>
        <v>1251.6320000000001</v>
      </c>
      <c r="L10" t="s">
        <v>4</v>
      </c>
      <c r="M10" t="s">
        <v>13</v>
      </c>
      <c r="N10" t="s">
        <v>14</v>
      </c>
      <c r="O10" t="s">
        <v>15</v>
      </c>
      <c r="P10">
        <v>1</v>
      </c>
      <c r="Q10">
        <v>2009</v>
      </c>
      <c r="R10">
        <v>1100</v>
      </c>
      <c r="S10">
        <v>1138.2429999999999</v>
      </c>
      <c r="U10" t="s">
        <v>16</v>
      </c>
      <c r="V10" t="s">
        <v>17</v>
      </c>
      <c r="W10" t="s">
        <v>18</v>
      </c>
      <c r="X10" t="s">
        <v>19</v>
      </c>
      <c r="Y10">
        <v>1</v>
      </c>
      <c r="Z10">
        <v>2008</v>
      </c>
      <c r="AA10" t="s">
        <v>20</v>
      </c>
      <c r="AB10">
        <v>5.9009999999999998</v>
      </c>
      <c r="AD10" t="s">
        <v>21</v>
      </c>
      <c r="AE10" t="s">
        <v>22</v>
      </c>
      <c r="AF10" t="s">
        <v>23</v>
      </c>
      <c r="AG10" t="s">
        <v>19</v>
      </c>
      <c r="AH10">
        <v>1</v>
      </c>
      <c r="AI10">
        <v>2008</v>
      </c>
      <c r="AJ10" t="s">
        <v>20</v>
      </c>
      <c r="AK10">
        <v>2.3610000000000002</v>
      </c>
      <c r="AM10" t="s">
        <v>24</v>
      </c>
      <c r="AN10" t="s">
        <v>25</v>
      </c>
      <c r="AO10" t="s">
        <v>26</v>
      </c>
      <c r="AP10" t="s">
        <v>19</v>
      </c>
      <c r="AQ10">
        <v>1</v>
      </c>
      <c r="AR10">
        <v>2008</v>
      </c>
      <c r="AS10" t="s">
        <v>20</v>
      </c>
      <c r="AT10">
        <v>3.2160000000000002</v>
      </c>
    </row>
    <row r="11" spans="1:46" x14ac:dyDescent="0.2">
      <c r="A11" t="s">
        <v>0</v>
      </c>
      <c r="B11" s="1">
        <f>(B9-B10)/B9</f>
        <v>0.12420024628929068</v>
      </c>
      <c r="D11" t="s">
        <v>0</v>
      </c>
      <c r="E11" s="1">
        <f>(E9-E10)/E9</f>
        <v>6.6225007460459576E-2</v>
      </c>
      <c r="L11" t="s">
        <v>4</v>
      </c>
      <c r="M11" t="s">
        <v>13</v>
      </c>
      <c r="N11" t="s">
        <v>14</v>
      </c>
      <c r="O11" t="s">
        <v>15</v>
      </c>
      <c r="P11">
        <v>1</v>
      </c>
      <c r="Q11">
        <v>2009</v>
      </c>
      <c r="R11">
        <v>1200</v>
      </c>
      <c r="S11">
        <v>197.471</v>
      </c>
      <c r="U11" t="s">
        <v>16</v>
      </c>
      <c r="V11" t="s">
        <v>17</v>
      </c>
      <c r="W11" t="s">
        <v>18</v>
      </c>
      <c r="X11" t="s">
        <v>19</v>
      </c>
      <c r="Y11">
        <v>1</v>
      </c>
      <c r="Z11">
        <v>2009</v>
      </c>
      <c r="AA11">
        <v>1100</v>
      </c>
      <c r="AB11">
        <v>311.12400000000002</v>
      </c>
      <c r="AD11" t="s">
        <v>21</v>
      </c>
      <c r="AE11" t="s">
        <v>22</v>
      </c>
      <c r="AF11" t="s">
        <v>23</v>
      </c>
      <c r="AG11" t="s">
        <v>19</v>
      </c>
      <c r="AH11">
        <v>1</v>
      </c>
      <c r="AI11">
        <v>2009</v>
      </c>
      <c r="AJ11">
        <v>1100</v>
      </c>
      <c r="AK11">
        <v>191.96</v>
      </c>
      <c r="AM11" t="s">
        <v>24</v>
      </c>
      <c r="AN11" t="s">
        <v>25</v>
      </c>
      <c r="AO11" t="s">
        <v>26</v>
      </c>
      <c r="AP11" t="s">
        <v>19</v>
      </c>
      <c r="AQ11">
        <v>1</v>
      </c>
      <c r="AR11">
        <v>2009</v>
      </c>
      <c r="AS11">
        <v>1100</v>
      </c>
      <c r="AT11">
        <v>244.11699999999999</v>
      </c>
    </row>
    <row r="12" spans="1:46" x14ac:dyDescent="0.2">
      <c r="A12">
        <v>2019</v>
      </c>
      <c r="B12">
        <f>SUM(S18:S25)</f>
        <v>5336.4570000000003</v>
      </c>
      <c r="D12">
        <v>2019</v>
      </c>
      <c r="E12">
        <f>SUM(AB20:AB28)</f>
        <v>1507.123</v>
      </c>
      <c r="L12" t="s">
        <v>4</v>
      </c>
      <c r="M12" t="s">
        <v>13</v>
      </c>
      <c r="N12" t="s">
        <v>14</v>
      </c>
      <c r="O12" t="s">
        <v>15</v>
      </c>
      <c r="P12">
        <v>1</v>
      </c>
      <c r="Q12">
        <v>2009</v>
      </c>
      <c r="R12">
        <v>1300</v>
      </c>
      <c r="S12">
        <v>0</v>
      </c>
      <c r="U12" t="s">
        <v>16</v>
      </c>
      <c r="V12" t="s">
        <v>17</v>
      </c>
      <c r="W12" t="s">
        <v>18</v>
      </c>
      <c r="X12" t="s">
        <v>19</v>
      </c>
      <c r="Y12">
        <v>1</v>
      </c>
      <c r="Z12">
        <v>2009</v>
      </c>
      <c r="AA12">
        <v>1200</v>
      </c>
      <c r="AB12">
        <v>45.192999999999998</v>
      </c>
      <c r="AD12" t="s">
        <v>21</v>
      </c>
      <c r="AE12" t="s">
        <v>22</v>
      </c>
      <c r="AF12" t="s">
        <v>23</v>
      </c>
      <c r="AG12" t="s">
        <v>19</v>
      </c>
      <c r="AH12">
        <v>1</v>
      </c>
      <c r="AI12">
        <v>2009</v>
      </c>
      <c r="AJ12">
        <v>1200</v>
      </c>
      <c r="AK12">
        <v>38.533999999999999</v>
      </c>
      <c r="AM12" t="s">
        <v>24</v>
      </c>
      <c r="AN12" t="s">
        <v>25</v>
      </c>
      <c r="AO12" t="s">
        <v>26</v>
      </c>
      <c r="AP12" t="s">
        <v>19</v>
      </c>
      <c r="AQ12">
        <v>1</v>
      </c>
      <c r="AR12">
        <v>2009</v>
      </c>
      <c r="AS12">
        <v>1200</v>
      </c>
      <c r="AT12">
        <v>52.02</v>
      </c>
    </row>
    <row r="13" spans="1:46" x14ac:dyDescent="0.2">
      <c r="A13">
        <v>2020</v>
      </c>
      <c r="B13">
        <f>SUM(S26:S33)</f>
        <v>5335.9839999999995</v>
      </c>
      <c r="D13">
        <v>2020</v>
      </c>
      <c r="E13">
        <f>SUM(AB29:AB37)</f>
        <v>1476.3579999999999</v>
      </c>
      <c r="L13" t="s">
        <v>4</v>
      </c>
      <c r="M13" t="s">
        <v>13</v>
      </c>
      <c r="N13" t="s">
        <v>14</v>
      </c>
      <c r="O13" t="s">
        <v>15</v>
      </c>
      <c r="P13">
        <v>1</v>
      </c>
      <c r="Q13">
        <v>2009</v>
      </c>
      <c r="R13">
        <v>2000</v>
      </c>
      <c r="S13">
        <v>902.37900000000002</v>
      </c>
      <c r="U13" t="s">
        <v>16</v>
      </c>
      <c r="V13" t="s">
        <v>17</v>
      </c>
      <c r="W13" t="s">
        <v>18</v>
      </c>
      <c r="X13" t="s">
        <v>19</v>
      </c>
      <c r="Y13">
        <v>1</v>
      </c>
      <c r="Z13">
        <v>2009</v>
      </c>
      <c r="AA13">
        <v>1300</v>
      </c>
      <c r="AB13">
        <v>0</v>
      </c>
      <c r="AD13" t="s">
        <v>21</v>
      </c>
      <c r="AE13" t="s">
        <v>22</v>
      </c>
      <c r="AF13" t="s">
        <v>23</v>
      </c>
      <c r="AG13" t="s">
        <v>19</v>
      </c>
      <c r="AH13">
        <v>1</v>
      </c>
      <c r="AI13">
        <v>2009</v>
      </c>
      <c r="AJ13">
        <v>1300</v>
      </c>
      <c r="AK13">
        <v>0</v>
      </c>
      <c r="AM13" t="s">
        <v>24</v>
      </c>
      <c r="AN13" t="s">
        <v>25</v>
      </c>
      <c r="AO13" t="s">
        <v>26</v>
      </c>
      <c r="AP13" t="s">
        <v>19</v>
      </c>
      <c r="AQ13">
        <v>1</v>
      </c>
      <c r="AR13">
        <v>2009</v>
      </c>
      <c r="AS13">
        <v>1300</v>
      </c>
      <c r="AT13">
        <v>3.24</v>
      </c>
    </row>
    <row r="14" spans="1:46" x14ac:dyDescent="0.2">
      <c r="A14" t="s">
        <v>0</v>
      </c>
      <c r="B14" s="1">
        <f>(B12-B13)/B12</f>
        <v>8.8635587244657979E-5</v>
      </c>
      <c r="D14" t="s">
        <v>0</v>
      </c>
      <c r="E14" s="1">
        <f>(E12-E13)/E12</f>
        <v>2.0413065157920157E-2</v>
      </c>
      <c r="L14" t="s">
        <v>4</v>
      </c>
      <c r="M14" t="s">
        <v>13</v>
      </c>
      <c r="N14" t="s">
        <v>14</v>
      </c>
      <c r="O14" t="s">
        <v>15</v>
      </c>
      <c r="P14">
        <v>1</v>
      </c>
      <c r="Q14">
        <v>2009</v>
      </c>
      <c r="R14">
        <v>3000</v>
      </c>
      <c r="S14">
        <v>0.308</v>
      </c>
      <c r="U14" t="s">
        <v>16</v>
      </c>
      <c r="V14" t="s">
        <v>17</v>
      </c>
      <c r="W14" t="s">
        <v>18</v>
      </c>
      <c r="X14" t="s">
        <v>19</v>
      </c>
      <c r="Y14">
        <v>1</v>
      </c>
      <c r="Z14">
        <v>2009</v>
      </c>
      <c r="AA14">
        <v>2000</v>
      </c>
      <c r="AB14">
        <v>478.81599999999997</v>
      </c>
      <c r="AD14" t="s">
        <v>21</v>
      </c>
      <c r="AE14" t="s">
        <v>22</v>
      </c>
      <c r="AF14" t="s">
        <v>23</v>
      </c>
      <c r="AG14" t="s">
        <v>19</v>
      </c>
      <c r="AH14">
        <v>1</v>
      </c>
      <c r="AI14">
        <v>2009</v>
      </c>
      <c r="AJ14">
        <v>2000</v>
      </c>
      <c r="AK14">
        <v>437.81299999999999</v>
      </c>
      <c r="AM14" t="s">
        <v>24</v>
      </c>
      <c r="AN14" t="s">
        <v>25</v>
      </c>
      <c r="AO14" t="s">
        <v>26</v>
      </c>
      <c r="AP14" t="s">
        <v>19</v>
      </c>
      <c r="AQ14">
        <v>1</v>
      </c>
      <c r="AR14">
        <v>2009</v>
      </c>
      <c r="AS14">
        <v>2000</v>
      </c>
      <c r="AT14">
        <v>288.46199999999999</v>
      </c>
    </row>
    <row r="15" spans="1:46" x14ac:dyDescent="0.2">
      <c r="L15" t="s">
        <v>4</v>
      </c>
      <c r="M15" t="s">
        <v>13</v>
      </c>
      <c r="N15" t="s">
        <v>14</v>
      </c>
      <c r="O15" t="s">
        <v>15</v>
      </c>
      <c r="P15">
        <v>1</v>
      </c>
      <c r="Q15">
        <v>2009</v>
      </c>
      <c r="R15">
        <v>4000</v>
      </c>
      <c r="S15">
        <v>479.33600000000001</v>
      </c>
      <c r="U15" t="s">
        <v>16</v>
      </c>
      <c r="V15" t="s">
        <v>17</v>
      </c>
      <c r="W15" t="s">
        <v>18</v>
      </c>
      <c r="X15" t="s">
        <v>19</v>
      </c>
      <c r="Y15">
        <v>1</v>
      </c>
      <c r="Z15">
        <v>2009</v>
      </c>
      <c r="AA15">
        <v>3000</v>
      </c>
      <c r="AB15">
        <v>0</v>
      </c>
      <c r="AD15" t="s">
        <v>21</v>
      </c>
      <c r="AE15" t="s">
        <v>22</v>
      </c>
      <c r="AF15" t="s">
        <v>23</v>
      </c>
      <c r="AG15" t="s">
        <v>19</v>
      </c>
      <c r="AH15">
        <v>1</v>
      </c>
      <c r="AI15">
        <v>2009</v>
      </c>
      <c r="AJ15">
        <v>3000</v>
      </c>
      <c r="AK15">
        <v>35.479999999999997</v>
      </c>
      <c r="AM15" t="s">
        <v>24</v>
      </c>
      <c r="AN15" t="s">
        <v>25</v>
      </c>
      <c r="AO15" t="s">
        <v>26</v>
      </c>
      <c r="AP15" t="s">
        <v>19</v>
      </c>
      <c r="AQ15">
        <v>1</v>
      </c>
      <c r="AR15">
        <v>2009</v>
      </c>
      <c r="AS15">
        <v>3000</v>
      </c>
      <c r="AT15">
        <v>0</v>
      </c>
    </row>
    <row r="16" spans="1:46" x14ac:dyDescent="0.2">
      <c r="A16" t="s">
        <v>23</v>
      </c>
      <c r="D16" t="s">
        <v>26</v>
      </c>
      <c r="L16" t="s">
        <v>4</v>
      </c>
      <c r="M16" t="s">
        <v>13</v>
      </c>
      <c r="N16" t="s">
        <v>14</v>
      </c>
      <c r="O16" t="s">
        <v>15</v>
      </c>
      <c r="P16">
        <v>1</v>
      </c>
      <c r="Q16">
        <v>2009</v>
      </c>
      <c r="R16">
        <v>5000</v>
      </c>
      <c r="S16">
        <v>599.28099999999995</v>
      </c>
      <c r="U16" t="s">
        <v>16</v>
      </c>
      <c r="V16" t="s">
        <v>17</v>
      </c>
      <c r="W16" t="s">
        <v>18</v>
      </c>
      <c r="X16" t="s">
        <v>19</v>
      </c>
      <c r="Y16">
        <v>1</v>
      </c>
      <c r="Z16">
        <v>2009</v>
      </c>
      <c r="AA16">
        <v>4000</v>
      </c>
      <c r="AB16">
        <v>28.271999999999998</v>
      </c>
      <c r="AD16" t="s">
        <v>21</v>
      </c>
      <c r="AE16" t="s">
        <v>22</v>
      </c>
      <c r="AF16" t="s">
        <v>23</v>
      </c>
      <c r="AG16" t="s">
        <v>19</v>
      </c>
      <c r="AH16">
        <v>1</v>
      </c>
      <c r="AI16">
        <v>2009</v>
      </c>
      <c r="AJ16">
        <v>4000</v>
      </c>
      <c r="AK16">
        <v>89.396000000000001</v>
      </c>
      <c r="AM16" t="s">
        <v>24</v>
      </c>
      <c r="AN16" t="s">
        <v>25</v>
      </c>
      <c r="AO16" t="s">
        <v>26</v>
      </c>
      <c r="AP16" t="s">
        <v>19</v>
      </c>
      <c r="AQ16">
        <v>1</v>
      </c>
      <c r="AR16">
        <v>2009</v>
      </c>
      <c r="AS16">
        <v>4000</v>
      </c>
      <c r="AT16">
        <v>56.939</v>
      </c>
    </row>
    <row r="17" spans="1:46" x14ac:dyDescent="0.2">
      <c r="A17">
        <v>2008</v>
      </c>
      <c r="B17">
        <f>SUM(AK2:AK10)</f>
        <v>1235.4690000000001</v>
      </c>
      <c r="D17">
        <v>2008</v>
      </c>
      <c r="E17">
        <f>SUM(AT2:AT10)</f>
        <v>999.16499999999996</v>
      </c>
      <c r="L17" t="s">
        <v>4</v>
      </c>
      <c r="M17" t="s">
        <v>13</v>
      </c>
      <c r="N17" t="s">
        <v>14</v>
      </c>
      <c r="O17" t="s">
        <v>15</v>
      </c>
      <c r="P17">
        <v>1</v>
      </c>
      <c r="Q17">
        <v>2009</v>
      </c>
      <c r="R17">
        <v>6000</v>
      </c>
      <c r="S17">
        <v>0</v>
      </c>
      <c r="U17" t="s">
        <v>16</v>
      </c>
      <c r="V17" t="s">
        <v>17</v>
      </c>
      <c r="W17" t="s">
        <v>18</v>
      </c>
      <c r="X17" t="s">
        <v>19</v>
      </c>
      <c r="Y17">
        <v>1</v>
      </c>
      <c r="Z17">
        <v>2009</v>
      </c>
      <c r="AA17">
        <v>5000</v>
      </c>
      <c r="AB17">
        <v>382.84199999999998</v>
      </c>
      <c r="AD17" t="s">
        <v>21</v>
      </c>
      <c r="AE17" t="s">
        <v>22</v>
      </c>
      <c r="AF17" t="s">
        <v>23</v>
      </c>
      <c r="AG17" t="s">
        <v>19</v>
      </c>
      <c r="AH17">
        <v>1</v>
      </c>
      <c r="AI17">
        <v>2009</v>
      </c>
      <c r="AJ17">
        <v>5000</v>
      </c>
      <c r="AK17">
        <v>285.96600000000001</v>
      </c>
      <c r="AM17" t="s">
        <v>24</v>
      </c>
      <c r="AN17" t="s">
        <v>25</v>
      </c>
      <c r="AO17" t="s">
        <v>26</v>
      </c>
      <c r="AP17" t="s">
        <v>19</v>
      </c>
      <c r="AQ17">
        <v>1</v>
      </c>
      <c r="AR17">
        <v>2009</v>
      </c>
      <c r="AS17">
        <v>5000</v>
      </c>
      <c r="AT17">
        <v>230.91800000000001</v>
      </c>
    </row>
    <row r="18" spans="1:46" x14ac:dyDescent="0.2">
      <c r="A18">
        <v>2009</v>
      </c>
      <c r="B18">
        <f>SUM(AK11:AK19)</f>
        <v>1119.2169999999999</v>
      </c>
      <c r="D18">
        <v>2009</v>
      </c>
      <c r="E18">
        <f>SUM(AT11:AT19)</f>
        <v>922.45899999999983</v>
      </c>
      <c r="L18" t="s">
        <v>4</v>
      </c>
      <c r="M18" t="s">
        <v>13</v>
      </c>
      <c r="N18" t="s">
        <v>14</v>
      </c>
      <c r="O18" t="s">
        <v>15</v>
      </c>
      <c r="P18">
        <v>1</v>
      </c>
      <c r="Q18">
        <v>2019</v>
      </c>
      <c r="R18">
        <v>1100</v>
      </c>
      <c r="S18">
        <v>2191.6770000000001</v>
      </c>
      <c r="U18" t="s">
        <v>16</v>
      </c>
      <c r="V18" t="s">
        <v>17</v>
      </c>
      <c r="W18" t="s">
        <v>18</v>
      </c>
      <c r="X18" t="s">
        <v>19</v>
      </c>
      <c r="Y18">
        <v>1</v>
      </c>
      <c r="Z18">
        <v>2009</v>
      </c>
      <c r="AA18">
        <v>6000</v>
      </c>
      <c r="AB18">
        <v>0.13600000000000001</v>
      </c>
      <c r="AD18" t="s">
        <v>21</v>
      </c>
      <c r="AE18" t="s">
        <v>22</v>
      </c>
      <c r="AF18" t="s">
        <v>23</v>
      </c>
      <c r="AG18" t="s">
        <v>19</v>
      </c>
      <c r="AH18">
        <v>1</v>
      </c>
      <c r="AI18">
        <v>2009</v>
      </c>
      <c r="AJ18">
        <v>6000</v>
      </c>
      <c r="AK18">
        <v>38.037999999999997</v>
      </c>
      <c r="AM18" t="s">
        <v>24</v>
      </c>
      <c r="AN18" t="s">
        <v>25</v>
      </c>
      <c r="AO18" t="s">
        <v>26</v>
      </c>
      <c r="AP18" t="s">
        <v>19</v>
      </c>
      <c r="AQ18">
        <v>1</v>
      </c>
      <c r="AR18">
        <v>2009</v>
      </c>
      <c r="AS18">
        <v>6000</v>
      </c>
      <c r="AT18">
        <v>43.972999999999999</v>
      </c>
    </row>
    <row r="19" spans="1:46" x14ac:dyDescent="0.2">
      <c r="A19" t="s">
        <v>0</v>
      </c>
      <c r="B19" s="1">
        <f>(B17-B18)/B17</f>
        <v>9.4095440678803086E-2</v>
      </c>
      <c r="D19" t="s">
        <v>0</v>
      </c>
      <c r="E19" s="1">
        <f>(E17-E18)/E17</f>
        <v>7.6770103036035223E-2</v>
      </c>
      <c r="L19" t="s">
        <v>4</v>
      </c>
      <c r="M19" t="s">
        <v>13</v>
      </c>
      <c r="N19" t="s">
        <v>14</v>
      </c>
      <c r="O19" t="s">
        <v>15</v>
      </c>
      <c r="P19">
        <v>1</v>
      </c>
      <c r="Q19">
        <v>2019</v>
      </c>
      <c r="R19">
        <v>1200</v>
      </c>
      <c r="S19">
        <v>286.82</v>
      </c>
      <c r="U19" t="s">
        <v>16</v>
      </c>
      <c r="V19" t="s">
        <v>17</v>
      </c>
      <c r="W19" t="s">
        <v>18</v>
      </c>
      <c r="X19" t="s">
        <v>19</v>
      </c>
      <c r="Y19">
        <v>1</v>
      </c>
      <c r="Z19">
        <v>2009</v>
      </c>
      <c r="AA19" t="s">
        <v>20</v>
      </c>
      <c r="AB19">
        <v>5.2489999999999997</v>
      </c>
      <c r="AD19" t="s">
        <v>21</v>
      </c>
      <c r="AE19" t="s">
        <v>22</v>
      </c>
      <c r="AF19" t="s">
        <v>23</v>
      </c>
      <c r="AG19" t="s">
        <v>19</v>
      </c>
      <c r="AH19">
        <v>1</v>
      </c>
      <c r="AI19">
        <v>2009</v>
      </c>
      <c r="AJ19" t="s">
        <v>20</v>
      </c>
      <c r="AK19">
        <v>2.0299999999999998</v>
      </c>
      <c r="AM19" t="s">
        <v>24</v>
      </c>
      <c r="AN19" t="s">
        <v>25</v>
      </c>
      <c r="AO19" t="s">
        <v>26</v>
      </c>
      <c r="AP19" t="s">
        <v>19</v>
      </c>
      <c r="AQ19">
        <v>1</v>
      </c>
      <c r="AR19">
        <v>2009</v>
      </c>
      <c r="AS19" t="s">
        <v>20</v>
      </c>
      <c r="AT19">
        <v>2.79</v>
      </c>
    </row>
    <row r="20" spans="1:46" x14ac:dyDescent="0.2">
      <c r="A20">
        <v>2019</v>
      </c>
      <c r="B20">
        <f>SUM(AK20:AK28)</f>
        <v>1227.0339999999999</v>
      </c>
      <c r="D20">
        <v>2019</v>
      </c>
      <c r="E20">
        <f>SUM(AT20:AT28)</f>
        <v>852.91000000000008</v>
      </c>
      <c r="L20" t="s">
        <v>4</v>
      </c>
      <c r="M20" t="s">
        <v>13</v>
      </c>
      <c r="N20" t="s">
        <v>14</v>
      </c>
      <c r="O20" t="s">
        <v>15</v>
      </c>
      <c r="P20">
        <v>1</v>
      </c>
      <c r="Q20">
        <v>2019</v>
      </c>
      <c r="R20">
        <v>1300</v>
      </c>
      <c r="S20">
        <v>0</v>
      </c>
      <c r="U20" t="s">
        <v>16</v>
      </c>
      <c r="V20" t="s">
        <v>17</v>
      </c>
      <c r="W20" t="s">
        <v>18</v>
      </c>
      <c r="X20" t="s">
        <v>19</v>
      </c>
      <c r="Y20">
        <v>1</v>
      </c>
      <c r="Z20">
        <v>2019</v>
      </c>
      <c r="AA20">
        <v>1100</v>
      </c>
      <c r="AB20">
        <v>411.17399999999998</v>
      </c>
      <c r="AD20" t="s">
        <v>21</v>
      </c>
      <c r="AE20" t="s">
        <v>22</v>
      </c>
      <c r="AF20" t="s">
        <v>23</v>
      </c>
      <c r="AG20" t="s">
        <v>19</v>
      </c>
      <c r="AH20">
        <v>1</v>
      </c>
      <c r="AI20">
        <v>2019</v>
      </c>
      <c r="AJ20">
        <v>1100</v>
      </c>
      <c r="AK20">
        <v>253.73699999999999</v>
      </c>
      <c r="AM20" t="s">
        <v>24</v>
      </c>
      <c r="AN20" t="s">
        <v>25</v>
      </c>
      <c r="AO20" t="s">
        <v>26</v>
      </c>
      <c r="AP20" t="s">
        <v>19</v>
      </c>
      <c r="AQ20">
        <v>1</v>
      </c>
      <c r="AR20">
        <v>2019</v>
      </c>
      <c r="AS20">
        <v>1100</v>
      </c>
      <c r="AT20">
        <v>219.55099999999999</v>
      </c>
    </row>
    <row r="21" spans="1:46" x14ac:dyDescent="0.2">
      <c r="A21">
        <v>2020</v>
      </c>
      <c r="B21">
        <f>SUM(AK29:AK37)</f>
        <v>1194.4590000000003</v>
      </c>
      <c r="D21">
        <v>2020</v>
      </c>
      <c r="E21">
        <f>SUM(AT29:AT37)</f>
        <v>809.88099999999997</v>
      </c>
      <c r="L21" t="s">
        <v>4</v>
      </c>
      <c r="M21" t="s">
        <v>13</v>
      </c>
      <c r="N21" t="s">
        <v>14</v>
      </c>
      <c r="O21" t="s">
        <v>15</v>
      </c>
      <c r="P21">
        <v>1</v>
      </c>
      <c r="Q21">
        <v>2019</v>
      </c>
      <c r="R21">
        <v>2000</v>
      </c>
      <c r="S21">
        <v>1305.9590000000001</v>
      </c>
      <c r="U21" t="s">
        <v>16</v>
      </c>
      <c r="V21" t="s">
        <v>17</v>
      </c>
      <c r="W21" t="s">
        <v>18</v>
      </c>
      <c r="X21" t="s">
        <v>19</v>
      </c>
      <c r="Y21">
        <v>1</v>
      </c>
      <c r="Z21">
        <v>2019</v>
      </c>
      <c r="AA21">
        <v>1200</v>
      </c>
      <c r="AB21">
        <v>77.73</v>
      </c>
      <c r="AD21" t="s">
        <v>21</v>
      </c>
      <c r="AE21" t="s">
        <v>22</v>
      </c>
      <c r="AF21" t="s">
        <v>23</v>
      </c>
      <c r="AG21" t="s">
        <v>19</v>
      </c>
      <c r="AH21">
        <v>1</v>
      </c>
      <c r="AI21">
        <v>2019</v>
      </c>
      <c r="AJ21">
        <v>1200</v>
      </c>
      <c r="AK21">
        <v>60.615000000000002</v>
      </c>
      <c r="AM21" t="s">
        <v>24</v>
      </c>
      <c r="AN21" t="s">
        <v>25</v>
      </c>
      <c r="AO21" t="s">
        <v>26</v>
      </c>
      <c r="AP21" t="s">
        <v>19</v>
      </c>
      <c r="AQ21">
        <v>1</v>
      </c>
      <c r="AR21">
        <v>2019</v>
      </c>
      <c r="AS21">
        <v>1200</v>
      </c>
      <c r="AT21">
        <v>39.473999999999997</v>
      </c>
    </row>
    <row r="22" spans="1:46" x14ac:dyDescent="0.2">
      <c r="A22" t="s">
        <v>0</v>
      </c>
      <c r="B22" s="1">
        <f>(B20-B21)/B20</f>
        <v>2.6547756622880534E-2</v>
      </c>
      <c r="D22" t="s">
        <v>0</v>
      </c>
      <c r="E22" s="1">
        <f>(E20-E21)/E20</f>
        <v>5.0449637124667442E-2</v>
      </c>
      <c r="L22" t="s">
        <v>4</v>
      </c>
      <c r="M22" t="s">
        <v>13</v>
      </c>
      <c r="N22" t="s">
        <v>14</v>
      </c>
      <c r="O22" t="s">
        <v>15</v>
      </c>
      <c r="P22">
        <v>1</v>
      </c>
      <c r="Q22">
        <v>2019</v>
      </c>
      <c r="R22">
        <v>3000</v>
      </c>
      <c r="S22">
        <v>2.76</v>
      </c>
      <c r="U22" t="s">
        <v>16</v>
      </c>
      <c r="V22" t="s">
        <v>17</v>
      </c>
      <c r="W22" t="s">
        <v>18</v>
      </c>
      <c r="X22" t="s">
        <v>19</v>
      </c>
      <c r="Y22">
        <v>1</v>
      </c>
      <c r="Z22">
        <v>2019</v>
      </c>
      <c r="AA22">
        <v>1300</v>
      </c>
      <c r="AB22">
        <v>0</v>
      </c>
      <c r="AD22" t="s">
        <v>21</v>
      </c>
      <c r="AE22" t="s">
        <v>22</v>
      </c>
      <c r="AF22" t="s">
        <v>23</v>
      </c>
      <c r="AG22" t="s">
        <v>19</v>
      </c>
      <c r="AH22">
        <v>1</v>
      </c>
      <c r="AI22">
        <v>2019</v>
      </c>
      <c r="AJ22">
        <v>1300</v>
      </c>
      <c r="AK22">
        <v>0</v>
      </c>
      <c r="AM22" t="s">
        <v>24</v>
      </c>
      <c r="AN22" t="s">
        <v>25</v>
      </c>
      <c r="AO22" t="s">
        <v>26</v>
      </c>
      <c r="AP22" t="s">
        <v>19</v>
      </c>
      <c r="AQ22">
        <v>1</v>
      </c>
      <c r="AR22">
        <v>2019</v>
      </c>
      <c r="AS22">
        <v>1300</v>
      </c>
      <c r="AT22">
        <v>9.4019999999999992</v>
      </c>
    </row>
    <row r="23" spans="1:46" x14ac:dyDescent="0.2">
      <c r="L23" t="s">
        <v>4</v>
      </c>
      <c r="M23" t="s">
        <v>13</v>
      </c>
      <c r="N23" t="s">
        <v>14</v>
      </c>
      <c r="O23" t="s">
        <v>15</v>
      </c>
      <c r="P23">
        <v>1</v>
      </c>
      <c r="Q23">
        <v>2019</v>
      </c>
      <c r="R23">
        <v>4000</v>
      </c>
      <c r="S23">
        <v>612.875</v>
      </c>
      <c r="U23" t="s">
        <v>16</v>
      </c>
      <c r="V23" t="s">
        <v>17</v>
      </c>
      <c r="W23" t="s">
        <v>18</v>
      </c>
      <c r="X23" t="s">
        <v>19</v>
      </c>
      <c r="Y23">
        <v>1</v>
      </c>
      <c r="Z23">
        <v>2019</v>
      </c>
      <c r="AA23">
        <v>2000</v>
      </c>
      <c r="AB23">
        <v>568.78599999999994</v>
      </c>
      <c r="AD23" t="s">
        <v>21</v>
      </c>
      <c r="AE23" t="s">
        <v>22</v>
      </c>
      <c r="AF23" t="s">
        <v>23</v>
      </c>
      <c r="AG23" t="s">
        <v>19</v>
      </c>
      <c r="AH23">
        <v>1</v>
      </c>
      <c r="AI23">
        <v>2019</v>
      </c>
      <c r="AJ23">
        <v>2000</v>
      </c>
      <c r="AK23">
        <v>404.58699999999999</v>
      </c>
      <c r="AM23" t="s">
        <v>24</v>
      </c>
      <c r="AN23" t="s">
        <v>25</v>
      </c>
      <c r="AO23" t="s">
        <v>26</v>
      </c>
      <c r="AP23" t="s">
        <v>19</v>
      </c>
      <c r="AQ23">
        <v>1</v>
      </c>
      <c r="AR23">
        <v>2019</v>
      </c>
      <c r="AS23">
        <v>2000</v>
      </c>
      <c r="AT23">
        <v>265.68099999999998</v>
      </c>
    </row>
    <row r="24" spans="1:46" x14ac:dyDescent="0.2">
      <c r="A24" t="s">
        <v>27</v>
      </c>
      <c r="D24" t="s">
        <v>28</v>
      </c>
      <c r="L24" t="s">
        <v>4</v>
      </c>
      <c r="M24" t="s">
        <v>13</v>
      </c>
      <c r="N24" t="s">
        <v>14</v>
      </c>
      <c r="O24" t="s">
        <v>15</v>
      </c>
      <c r="P24">
        <v>1</v>
      </c>
      <c r="Q24">
        <v>2019</v>
      </c>
      <c r="R24">
        <v>5000</v>
      </c>
      <c r="S24">
        <v>936.36599999999999</v>
      </c>
      <c r="U24" t="s">
        <v>16</v>
      </c>
      <c r="V24" t="s">
        <v>17</v>
      </c>
      <c r="W24" t="s">
        <v>18</v>
      </c>
      <c r="X24" t="s">
        <v>19</v>
      </c>
      <c r="Y24">
        <v>1</v>
      </c>
      <c r="Z24">
        <v>2019</v>
      </c>
      <c r="AA24">
        <v>3000</v>
      </c>
      <c r="AB24">
        <v>0</v>
      </c>
      <c r="AD24" t="s">
        <v>21</v>
      </c>
      <c r="AE24" t="s">
        <v>22</v>
      </c>
      <c r="AF24" t="s">
        <v>23</v>
      </c>
      <c r="AG24" t="s">
        <v>19</v>
      </c>
      <c r="AH24">
        <v>1</v>
      </c>
      <c r="AI24">
        <v>2019</v>
      </c>
      <c r="AJ24">
        <v>3000</v>
      </c>
      <c r="AK24">
        <v>48.53</v>
      </c>
      <c r="AM24" t="s">
        <v>24</v>
      </c>
      <c r="AN24" t="s">
        <v>25</v>
      </c>
      <c r="AO24" t="s">
        <v>26</v>
      </c>
      <c r="AP24" t="s">
        <v>19</v>
      </c>
      <c r="AQ24">
        <v>1</v>
      </c>
      <c r="AR24">
        <v>2019</v>
      </c>
      <c r="AS24">
        <v>3000</v>
      </c>
      <c r="AT24">
        <v>0</v>
      </c>
    </row>
    <row r="25" spans="1:46" x14ac:dyDescent="0.2">
      <c r="A25">
        <v>2008</v>
      </c>
      <c r="B25">
        <f>SUM(S40:S48)</f>
        <v>941.76900000000001</v>
      </c>
      <c r="D25">
        <v>2008</v>
      </c>
      <c r="E25">
        <f>SUM(AB40:AB47)</f>
        <v>484.81700000000001</v>
      </c>
      <c r="L25" t="s">
        <v>4</v>
      </c>
      <c r="M25" t="s">
        <v>13</v>
      </c>
      <c r="N25" t="s">
        <v>14</v>
      </c>
      <c r="O25" t="s">
        <v>15</v>
      </c>
      <c r="P25">
        <v>1</v>
      </c>
      <c r="Q25">
        <v>2019</v>
      </c>
      <c r="R25">
        <v>6000</v>
      </c>
      <c r="S25">
        <v>0</v>
      </c>
      <c r="U25" t="s">
        <v>16</v>
      </c>
      <c r="V25" t="s">
        <v>17</v>
      </c>
      <c r="W25" t="s">
        <v>18</v>
      </c>
      <c r="X25" t="s">
        <v>19</v>
      </c>
      <c r="Y25">
        <v>1</v>
      </c>
      <c r="Z25">
        <v>2019</v>
      </c>
      <c r="AA25">
        <v>4000</v>
      </c>
      <c r="AB25">
        <v>43.298000000000002</v>
      </c>
      <c r="AD25" t="s">
        <v>21</v>
      </c>
      <c r="AE25" t="s">
        <v>22</v>
      </c>
      <c r="AF25" t="s">
        <v>23</v>
      </c>
      <c r="AG25" t="s">
        <v>19</v>
      </c>
      <c r="AH25">
        <v>1</v>
      </c>
      <c r="AI25">
        <v>2019</v>
      </c>
      <c r="AJ25">
        <v>4000</v>
      </c>
      <c r="AK25">
        <v>106.065</v>
      </c>
      <c r="AM25" t="s">
        <v>24</v>
      </c>
      <c r="AN25" t="s">
        <v>25</v>
      </c>
      <c r="AO25" t="s">
        <v>26</v>
      </c>
      <c r="AP25" t="s">
        <v>19</v>
      </c>
      <c r="AQ25">
        <v>1</v>
      </c>
      <c r="AR25">
        <v>2019</v>
      </c>
      <c r="AS25">
        <v>4000</v>
      </c>
      <c r="AT25">
        <v>48.38</v>
      </c>
    </row>
    <row r="26" spans="1:46" x14ac:dyDescent="0.2">
      <c r="A26">
        <v>2009</v>
      </c>
      <c r="B26">
        <f>SUM(S49:S57)</f>
        <v>753.36</v>
      </c>
      <c r="D26">
        <v>2009</v>
      </c>
      <c r="E26">
        <f>SUM(AB48:AB55)</f>
        <v>445.31299999999999</v>
      </c>
      <c r="L26" t="s">
        <v>4</v>
      </c>
      <c r="M26" t="s">
        <v>13</v>
      </c>
      <c r="N26" t="s">
        <v>14</v>
      </c>
      <c r="O26" t="s">
        <v>15</v>
      </c>
      <c r="P26">
        <v>1</v>
      </c>
      <c r="Q26">
        <v>2020</v>
      </c>
      <c r="R26">
        <v>1100</v>
      </c>
      <c r="S26">
        <v>2191.192</v>
      </c>
      <c r="U26" t="s">
        <v>16</v>
      </c>
      <c r="V26" t="s">
        <v>17</v>
      </c>
      <c r="W26" t="s">
        <v>18</v>
      </c>
      <c r="X26" t="s">
        <v>19</v>
      </c>
      <c r="Y26">
        <v>1</v>
      </c>
      <c r="Z26">
        <v>2019</v>
      </c>
      <c r="AA26">
        <v>5000</v>
      </c>
      <c r="AB26">
        <v>400.07799999999997</v>
      </c>
      <c r="AD26" t="s">
        <v>21</v>
      </c>
      <c r="AE26" t="s">
        <v>22</v>
      </c>
      <c r="AF26" t="s">
        <v>23</v>
      </c>
      <c r="AG26" t="s">
        <v>19</v>
      </c>
      <c r="AH26">
        <v>1</v>
      </c>
      <c r="AI26">
        <v>2019</v>
      </c>
      <c r="AJ26">
        <v>5000</v>
      </c>
      <c r="AK26">
        <v>337.52600000000001</v>
      </c>
      <c r="AM26" t="s">
        <v>24</v>
      </c>
      <c r="AN26" t="s">
        <v>25</v>
      </c>
      <c r="AO26" t="s">
        <v>26</v>
      </c>
      <c r="AP26" t="s">
        <v>19</v>
      </c>
      <c r="AQ26">
        <v>1</v>
      </c>
      <c r="AR26">
        <v>2019</v>
      </c>
      <c r="AS26">
        <v>5000</v>
      </c>
      <c r="AT26">
        <v>240.65600000000001</v>
      </c>
    </row>
    <row r="27" spans="1:46" x14ac:dyDescent="0.2">
      <c r="A27" t="s">
        <v>0</v>
      </c>
      <c r="B27" s="1">
        <f>(B25-B26)/B25</f>
        <v>0.2000586130993906</v>
      </c>
      <c r="D27" t="s">
        <v>0</v>
      </c>
      <c r="E27" s="1">
        <f>(E25-E26)/E25</f>
        <v>8.1482291256288489E-2</v>
      </c>
      <c r="L27" t="s">
        <v>4</v>
      </c>
      <c r="M27" t="s">
        <v>13</v>
      </c>
      <c r="N27" t="s">
        <v>14</v>
      </c>
      <c r="O27" t="s">
        <v>15</v>
      </c>
      <c r="P27">
        <v>1</v>
      </c>
      <c r="Q27">
        <v>2020</v>
      </c>
      <c r="R27">
        <v>1200</v>
      </c>
      <c r="S27">
        <v>274.72699999999998</v>
      </c>
      <c r="U27" t="s">
        <v>16</v>
      </c>
      <c r="V27" t="s">
        <v>17</v>
      </c>
      <c r="W27" t="s">
        <v>18</v>
      </c>
      <c r="X27" t="s">
        <v>19</v>
      </c>
      <c r="Y27">
        <v>1</v>
      </c>
      <c r="Z27">
        <v>2019</v>
      </c>
      <c r="AA27">
        <v>6000</v>
      </c>
      <c r="AB27">
        <v>0.35699999999999998</v>
      </c>
      <c r="AD27" t="s">
        <v>21</v>
      </c>
      <c r="AE27" t="s">
        <v>22</v>
      </c>
      <c r="AF27" t="s">
        <v>23</v>
      </c>
      <c r="AG27" t="s">
        <v>19</v>
      </c>
      <c r="AH27">
        <v>1</v>
      </c>
      <c r="AI27">
        <v>2019</v>
      </c>
      <c r="AJ27">
        <v>6000</v>
      </c>
      <c r="AK27">
        <v>13.705</v>
      </c>
      <c r="AM27" t="s">
        <v>24</v>
      </c>
      <c r="AN27" t="s">
        <v>25</v>
      </c>
      <c r="AO27" t="s">
        <v>26</v>
      </c>
      <c r="AP27" t="s">
        <v>19</v>
      </c>
      <c r="AQ27">
        <v>1</v>
      </c>
      <c r="AR27">
        <v>2019</v>
      </c>
      <c r="AS27">
        <v>6000</v>
      </c>
      <c r="AT27">
        <v>27.175999999999998</v>
      </c>
    </row>
    <row r="28" spans="1:46" x14ac:dyDescent="0.2">
      <c r="A28">
        <v>2019</v>
      </c>
      <c r="B28">
        <f>SUM(S58:S66)</f>
        <v>930.25599999999986</v>
      </c>
      <c r="D28">
        <v>2019</v>
      </c>
      <c r="E28">
        <f>SUM(AB56:AB63)</f>
        <v>588.71699999999998</v>
      </c>
      <c r="L28" t="s">
        <v>4</v>
      </c>
      <c r="M28" t="s">
        <v>13</v>
      </c>
      <c r="N28" t="s">
        <v>14</v>
      </c>
      <c r="O28" t="s">
        <v>15</v>
      </c>
      <c r="P28">
        <v>1</v>
      </c>
      <c r="Q28">
        <v>2020</v>
      </c>
      <c r="R28">
        <v>1300</v>
      </c>
      <c r="S28">
        <v>0</v>
      </c>
      <c r="U28" t="s">
        <v>16</v>
      </c>
      <c r="V28" t="s">
        <v>17</v>
      </c>
      <c r="W28" t="s">
        <v>18</v>
      </c>
      <c r="X28" t="s">
        <v>19</v>
      </c>
      <c r="Y28">
        <v>1</v>
      </c>
      <c r="Z28">
        <v>2019</v>
      </c>
      <c r="AA28" t="s">
        <v>20</v>
      </c>
      <c r="AB28">
        <v>5.7</v>
      </c>
      <c r="AD28" t="s">
        <v>21</v>
      </c>
      <c r="AE28" t="s">
        <v>22</v>
      </c>
      <c r="AF28" t="s">
        <v>23</v>
      </c>
      <c r="AG28" t="s">
        <v>19</v>
      </c>
      <c r="AH28">
        <v>1</v>
      </c>
      <c r="AI28">
        <v>2019</v>
      </c>
      <c r="AJ28" t="s">
        <v>20</v>
      </c>
      <c r="AK28">
        <v>2.2690000000000001</v>
      </c>
      <c r="AM28" t="s">
        <v>24</v>
      </c>
      <c r="AN28" t="s">
        <v>25</v>
      </c>
      <c r="AO28" t="s">
        <v>26</v>
      </c>
      <c r="AP28" t="s">
        <v>19</v>
      </c>
      <c r="AQ28">
        <v>1</v>
      </c>
      <c r="AR28">
        <v>2019</v>
      </c>
      <c r="AS28" t="s">
        <v>20</v>
      </c>
      <c r="AT28">
        <v>2.59</v>
      </c>
    </row>
    <row r="29" spans="1:46" x14ac:dyDescent="0.2">
      <c r="A29">
        <v>2020</v>
      </c>
      <c r="B29">
        <f>SUM(S67:S75)</f>
        <v>891.48100000000011</v>
      </c>
      <c r="D29">
        <v>2020</v>
      </c>
      <c r="E29">
        <f>SUM(AB64:AB71)</f>
        <v>565.34</v>
      </c>
      <c r="L29" t="s">
        <v>4</v>
      </c>
      <c r="M29" t="s">
        <v>13</v>
      </c>
      <c r="N29" t="s">
        <v>14</v>
      </c>
      <c r="O29" t="s">
        <v>15</v>
      </c>
      <c r="P29">
        <v>1</v>
      </c>
      <c r="Q29">
        <v>2020</v>
      </c>
      <c r="R29">
        <v>2000</v>
      </c>
      <c r="S29">
        <v>1325.819</v>
      </c>
      <c r="U29" t="s">
        <v>16</v>
      </c>
      <c r="V29" t="s">
        <v>17</v>
      </c>
      <c r="W29" t="s">
        <v>18</v>
      </c>
      <c r="X29" t="s">
        <v>19</v>
      </c>
      <c r="Y29">
        <v>1</v>
      </c>
      <c r="Z29">
        <v>2020</v>
      </c>
      <c r="AA29">
        <v>1100</v>
      </c>
      <c r="AB29">
        <v>397.73599999999999</v>
      </c>
      <c r="AD29" t="s">
        <v>21</v>
      </c>
      <c r="AE29" t="s">
        <v>22</v>
      </c>
      <c r="AF29" t="s">
        <v>23</v>
      </c>
      <c r="AG29" t="s">
        <v>19</v>
      </c>
      <c r="AH29">
        <v>1</v>
      </c>
      <c r="AI29">
        <v>2020</v>
      </c>
      <c r="AJ29">
        <v>1100</v>
      </c>
      <c r="AK29">
        <v>250.905</v>
      </c>
      <c r="AM29" t="s">
        <v>24</v>
      </c>
      <c r="AN29" t="s">
        <v>25</v>
      </c>
      <c r="AO29" t="s">
        <v>26</v>
      </c>
      <c r="AP29" t="s">
        <v>19</v>
      </c>
      <c r="AQ29">
        <v>1</v>
      </c>
      <c r="AR29">
        <v>2020</v>
      </c>
      <c r="AS29">
        <v>1100</v>
      </c>
      <c r="AT29">
        <v>217.255</v>
      </c>
    </row>
    <row r="30" spans="1:46" x14ac:dyDescent="0.2">
      <c r="A30" t="s">
        <v>0</v>
      </c>
      <c r="B30" s="1">
        <f>(B28-B29)/B28</f>
        <v>4.1682074611719522E-2</v>
      </c>
      <c r="D30" t="s">
        <v>0</v>
      </c>
      <c r="E30" s="1">
        <f>(E28-E29)/E28</f>
        <v>3.9708382805320644E-2</v>
      </c>
      <c r="L30" t="s">
        <v>4</v>
      </c>
      <c r="M30" t="s">
        <v>13</v>
      </c>
      <c r="N30" t="s">
        <v>14</v>
      </c>
      <c r="O30" t="s">
        <v>15</v>
      </c>
      <c r="P30">
        <v>1</v>
      </c>
      <c r="Q30">
        <v>2020</v>
      </c>
      <c r="R30">
        <v>3000</v>
      </c>
      <c r="S30">
        <v>4.7549999999999999</v>
      </c>
      <c r="U30" t="s">
        <v>16</v>
      </c>
      <c r="V30" t="s">
        <v>17</v>
      </c>
      <c r="W30" t="s">
        <v>18</v>
      </c>
      <c r="X30" t="s">
        <v>19</v>
      </c>
      <c r="Y30">
        <v>1</v>
      </c>
      <c r="Z30">
        <v>2020</v>
      </c>
      <c r="AA30">
        <v>1200</v>
      </c>
      <c r="AB30">
        <v>63.305</v>
      </c>
      <c r="AD30" t="s">
        <v>21</v>
      </c>
      <c r="AE30" t="s">
        <v>22</v>
      </c>
      <c r="AF30" t="s">
        <v>23</v>
      </c>
      <c r="AG30" t="s">
        <v>19</v>
      </c>
      <c r="AH30">
        <v>1</v>
      </c>
      <c r="AI30">
        <v>2020</v>
      </c>
      <c r="AJ30">
        <v>1200</v>
      </c>
      <c r="AK30">
        <v>60.863999999999997</v>
      </c>
      <c r="AM30" t="s">
        <v>24</v>
      </c>
      <c r="AN30" t="s">
        <v>25</v>
      </c>
      <c r="AO30" t="s">
        <v>26</v>
      </c>
      <c r="AP30" t="s">
        <v>19</v>
      </c>
      <c r="AQ30">
        <v>1</v>
      </c>
      <c r="AR30">
        <v>2020</v>
      </c>
      <c r="AS30">
        <v>1200</v>
      </c>
      <c r="AT30">
        <v>39.515999999999998</v>
      </c>
    </row>
    <row r="31" spans="1:46" x14ac:dyDescent="0.2">
      <c r="L31" t="s">
        <v>4</v>
      </c>
      <c r="M31" t="s">
        <v>13</v>
      </c>
      <c r="N31" t="s">
        <v>14</v>
      </c>
      <c r="O31" t="s">
        <v>15</v>
      </c>
      <c r="P31">
        <v>1</v>
      </c>
      <c r="Q31">
        <v>2020</v>
      </c>
      <c r="R31">
        <v>4000</v>
      </c>
      <c r="S31">
        <v>636.82600000000002</v>
      </c>
      <c r="U31" t="s">
        <v>16</v>
      </c>
      <c r="V31" t="s">
        <v>17</v>
      </c>
      <c r="W31" t="s">
        <v>18</v>
      </c>
      <c r="X31" t="s">
        <v>19</v>
      </c>
      <c r="Y31">
        <v>1</v>
      </c>
      <c r="Z31">
        <v>2020</v>
      </c>
      <c r="AA31">
        <v>1300</v>
      </c>
      <c r="AB31">
        <v>0</v>
      </c>
      <c r="AD31" t="s">
        <v>21</v>
      </c>
      <c r="AE31" t="s">
        <v>22</v>
      </c>
      <c r="AF31" t="s">
        <v>23</v>
      </c>
      <c r="AG31" t="s">
        <v>19</v>
      </c>
      <c r="AH31">
        <v>1</v>
      </c>
      <c r="AI31">
        <v>2020</v>
      </c>
      <c r="AJ31">
        <v>1300</v>
      </c>
      <c r="AK31">
        <v>0</v>
      </c>
      <c r="AM31" t="s">
        <v>24</v>
      </c>
      <c r="AN31" t="s">
        <v>25</v>
      </c>
      <c r="AO31" t="s">
        <v>26</v>
      </c>
      <c r="AP31" t="s">
        <v>19</v>
      </c>
      <c r="AQ31">
        <v>1</v>
      </c>
      <c r="AR31">
        <v>2020</v>
      </c>
      <c r="AS31">
        <v>1300</v>
      </c>
      <c r="AT31">
        <v>9.6929999999999996</v>
      </c>
    </row>
    <row r="32" spans="1:46" x14ac:dyDescent="0.2">
      <c r="A32" t="s">
        <v>29</v>
      </c>
      <c r="L32" t="s">
        <v>4</v>
      </c>
      <c r="M32" t="s">
        <v>13</v>
      </c>
      <c r="N32" t="s">
        <v>14</v>
      </c>
      <c r="O32" t="s">
        <v>15</v>
      </c>
      <c r="P32">
        <v>1</v>
      </c>
      <c r="Q32">
        <v>2020</v>
      </c>
      <c r="R32">
        <v>5000</v>
      </c>
      <c r="S32">
        <v>902.66499999999996</v>
      </c>
      <c r="U32" t="s">
        <v>16</v>
      </c>
      <c r="V32" t="s">
        <v>17</v>
      </c>
      <c r="W32" t="s">
        <v>18</v>
      </c>
      <c r="X32" t="s">
        <v>19</v>
      </c>
      <c r="Y32">
        <v>1</v>
      </c>
      <c r="Z32">
        <v>2020</v>
      </c>
      <c r="AA32">
        <v>2000</v>
      </c>
      <c r="AB32">
        <v>583.58699999999999</v>
      </c>
      <c r="AD32" t="s">
        <v>21</v>
      </c>
      <c r="AE32" t="s">
        <v>22</v>
      </c>
      <c r="AF32" t="s">
        <v>23</v>
      </c>
      <c r="AG32" t="s">
        <v>19</v>
      </c>
      <c r="AH32">
        <v>1</v>
      </c>
      <c r="AI32">
        <v>2020</v>
      </c>
      <c r="AJ32">
        <v>2000</v>
      </c>
      <c r="AK32">
        <v>389.69299999999998</v>
      </c>
      <c r="AM32" t="s">
        <v>24</v>
      </c>
      <c r="AN32" t="s">
        <v>25</v>
      </c>
      <c r="AO32" t="s">
        <v>26</v>
      </c>
      <c r="AP32" t="s">
        <v>19</v>
      </c>
      <c r="AQ32">
        <v>1</v>
      </c>
      <c r="AR32">
        <v>2020</v>
      </c>
      <c r="AS32">
        <v>2000</v>
      </c>
      <c r="AT32">
        <v>254.75</v>
      </c>
    </row>
    <row r="33" spans="1:46" x14ac:dyDescent="0.2">
      <c r="A33">
        <v>2008</v>
      </c>
      <c r="B33">
        <f>SUM(AK40:AK47)</f>
        <v>1383.288</v>
      </c>
      <c r="L33" t="s">
        <v>4</v>
      </c>
      <c r="M33" t="s">
        <v>13</v>
      </c>
      <c r="N33" t="s">
        <v>14</v>
      </c>
      <c r="O33" t="s">
        <v>15</v>
      </c>
      <c r="P33">
        <v>1</v>
      </c>
      <c r="Q33">
        <v>2020</v>
      </c>
      <c r="R33">
        <v>6000</v>
      </c>
      <c r="S33">
        <v>0</v>
      </c>
      <c r="U33" t="s">
        <v>16</v>
      </c>
      <c r="V33" t="s">
        <v>17</v>
      </c>
      <c r="W33" t="s">
        <v>18</v>
      </c>
      <c r="X33" t="s">
        <v>19</v>
      </c>
      <c r="Y33">
        <v>1</v>
      </c>
      <c r="Z33">
        <v>2020</v>
      </c>
      <c r="AA33">
        <v>3000</v>
      </c>
      <c r="AB33">
        <v>0</v>
      </c>
      <c r="AD33" t="s">
        <v>21</v>
      </c>
      <c r="AE33" t="s">
        <v>22</v>
      </c>
      <c r="AF33" t="s">
        <v>23</v>
      </c>
      <c r="AG33" t="s">
        <v>19</v>
      </c>
      <c r="AH33">
        <v>1</v>
      </c>
      <c r="AI33">
        <v>2020</v>
      </c>
      <c r="AJ33">
        <v>3000</v>
      </c>
      <c r="AK33">
        <v>49.619</v>
      </c>
      <c r="AM33" t="s">
        <v>24</v>
      </c>
      <c r="AN33" t="s">
        <v>25</v>
      </c>
      <c r="AO33" t="s">
        <v>26</v>
      </c>
      <c r="AP33" t="s">
        <v>19</v>
      </c>
      <c r="AQ33">
        <v>1</v>
      </c>
      <c r="AR33">
        <v>2020</v>
      </c>
      <c r="AS33">
        <v>3000</v>
      </c>
      <c r="AT33">
        <v>0</v>
      </c>
    </row>
    <row r="34" spans="1:46" x14ac:dyDescent="0.2">
      <c r="A34">
        <v>2009</v>
      </c>
      <c r="B34">
        <f>SUM(AK48:AK55)</f>
        <v>1386.8430000000001</v>
      </c>
      <c r="U34" t="s">
        <v>16</v>
      </c>
      <c r="V34" t="s">
        <v>17</v>
      </c>
      <c r="W34" t="s">
        <v>18</v>
      </c>
      <c r="X34" t="s">
        <v>19</v>
      </c>
      <c r="Y34">
        <v>1</v>
      </c>
      <c r="Z34">
        <v>2020</v>
      </c>
      <c r="AA34">
        <v>4000</v>
      </c>
      <c r="AB34">
        <v>48.347999999999999</v>
      </c>
      <c r="AD34" t="s">
        <v>21</v>
      </c>
      <c r="AE34" t="s">
        <v>22</v>
      </c>
      <c r="AF34" t="s">
        <v>23</v>
      </c>
      <c r="AG34" t="s">
        <v>19</v>
      </c>
      <c r="AH34">
        <v>1</v>
      </c>
      <c r="AI34">
        <v>2020</v>
      </c>
      <c r="AJ34">
        <v>4000</v>
      </c>
      <c r="AK34">
        <v>104.339</v>
      </c>
      <c r="AM34" t="s">
        <v>24</v>
      </c>
      <c r="AN34" t="s">
        <v>25</v>
      </c>
      <c r="AO34" t="s">
        <v>26</v>
      </c>
      <c r="AP34" t="s">
        <v>19</v>
      </c>
      <c r="AQ34">
        <v>1</v>
      </c>
      <c r="AR34">
        <v>2020</v>
      </c>
      <c r="AS34">
        <v>4000</v>
      </c>
      <c r="AT34">
        <v>46.258000000000003</v>
      </c>
    </row>
    <row r="35" spans="1:46" x14ac:dyDescent="0.2">
      <c r="A35" t="s">
        <v>0</v>
      </c>
      <c r="B35" s="1">
        <f>(B33-B34)/B33</f>
        <v>-2.569963738570756E-3</v>
      </c>
      <c r="U35" t="s">
        <v>16</v>
      </c>
      <c r="V35" t="s">
        <v>17</v>
      </c>
      <c r="W35" t="s">
        <v>18</v>
      </c>
      <c r="X35" t="s">
        <v>19</v>
      </c>
      <c r="Y35">
        <v>1</v>
      </c>
      <c r="Z35">
        <v>2020</v>
      </c>
      <c r="AA35">
        <v>5000</v>
      </c>
      <c r="AB35">
        <v>377.88499999999999</v>
      </c>
      <c r="AD35" t="s">
        <v>21</v>
      </c>
      <c r="AE35" t="s">
        <v>22</v>
      </c>
      <c r="AF35" t="s">
        <v>23</v>
      </c>
      <c r="AG35" t="s">
        <v>19</v>
      </c>
      <c r="AH35">
        <v>1</v>
      </c>
      <c r="AI35">
        <v>2020</v>
      </c>
      <c r="AJ35">
        <v>5000</v>
      </c>
      <c r="AK35">
        <v>322.44900000000001</v>
      </c>
      <c r="AM35" t="s">
        <v>24</v>
      </c>
      <c r="AN35" t="s">
        <v>25</v>
      </c>
      <c r="AO35" t="s">
        <v>26</v>
      </c>
      <c r="AP35" t="s">
        <v>19</v>
      </c>
      <c r="AQ35">
        <v>1</v>
      </c>
      <c r="AR35">
        <v>2020</v>
      </c>
      <c r="AS35">
        <v>5000</v>
      </c>
      <c r="AT35">
        <v>216.89500000000001</v>
      </c>
    </row>
    <row r="36" spans="1:46" x14ac:dyDescent="0.2">
      <c r="A36">
        <v>2019</v>
      </c>
      <c r="B36">
        <f>SUM(AK56:AK63)</f>
        <v>1616.7750000000001</v>
      </c>
      <c r="U36" t="s">
        <v>16</v>
      </c>
      <c r="V36" t="s">
        <v>17</v>
      </c>
      <c r="W36" t="s">
        <v>18</v>
      </c>
      <c r="X36" t="s">
        <v>19</v>
      </c>
      <c r="Y36">
        <v>1</v>
      </c>
      <c r="Z36">
        <v>2020</v>
      </c>
      <c r="AA36">
        <v>6000</v>
      </c>
      <c r="AB36">
        <v>0.23699999999999999</v>
      </c>
      <c r="AD36" t="s">
        <v>21</v>
      </c>
      <c r="AE36" t="s">
        <v>22</v>
      </c>
      <c r="AF36" t="s">
        <v>23</v>
      </c>
      <c r="AG36" t="s">
        <v>19</v>
      </c>
      <c r="AH36">
        <v>1</v>
      </c>
      <c r="AI36">
        <v>2020</v>
      </c>
      <c r="AJ36">
        <v>6000</v>
      </c>
      <c r="AK36">
        <v>14.237</v>
      </c>
      <c r="AM36" t="s">
        <v>24</v>
      </c>
      <c r="AN36" t="s">
        <v>25</v>
      </c>
      <c r="AO36" t="s">
        <v>26</v>
      </c>
      <c r="AP36" t="s">
        <v>19</v>
      </c>
      <c r="AQ36">
        <v>1</v>
      </c>
      <c r="AR36">
        <v>2020</v>
      </c>
      <c r="AS36">
        <v>6000</v>
      </c>
      <c r="AT36">
        <v>23.268000000000001</v>
      </c>
    </row>
    <row r="37" spans="1:46" x14ac:dyDescent="0.2">
      <c r="A37">
        <v>2020</v>
      </c>
      <c r="B37">
        <f>SUM(AK64:AK70)</f>
        <v>927.149</v>
      </c>
      <c r="U37" t="s">
        <v>16</v>
      </c>
      <c r="V37" t="s">
        <v>17</v>
      </c>
      <c r="W37" t="s">
        <v>18</v>
      </c>
      <c r="X37" t="s">
        <v>19</v>
      </c>
      <c r="Y37">
        <v>1</v>
      </c>
      <c r="Z37">
        <v>2020</v>
      </c>
      <c r="AA37" t="s">
        <v>20</v>
      </c>
      <c r="AB37">
        <v>5.26</v>
      </c>
      <c r="AD37" t="s">
        <v>21</v>
      </c>
      <c r="AE37" t="s">
        <v>22</v>
      </c>
      <c r="AF37" t="s">
        <v>23</v>
      </c>
      <c r="AG37" t="s">
        <v>19</v>
      </c>
      <c r="AH37">
        <v>1</v>
      </c>
      <c r="AI37">
        <v>2020</v>
      </c>
      <c r="AJ37" t="s">
        <v>20</v>
      </c>
      <c r="AK37">
        <v>2.3530000000000002</v>
      </c>
      <c r="AM37" t="s">
        <v>24</v>
      </c>
      <c r="AN37" t="s">
        <v>25</v>
      </c>
      <c r="AO37" t="s">
        <v>26</v>
      </c>
      <c r="AP37" t="s">
        <v>19</v>
      </c>
      <c r="AQ37">
        <v>1</v>
      </c>
      <c r="AR37">
        <v>2020</v>
      </c>
      <c r="AS37" t="s">
        <v>20</v>
      </c>
      <c r="AT37">
        <v>2.246</v>
      </c>
    </row>
    <row r="38" spans="1:46" x14ac:dyDescent="0.2">
      <c r="A38" t="s">
        <v>0</v>
      </c>
      <c r="B38" s="1">
        <f>(B36-B37)/B36</f>
        <v>0.42654420064634846</v>
      </c>
    </row>
    <row r="39" spans="1:46" x14ac:dyDescent="0.2">
      <c r="L39" t="s">
        <v>5</v>
      </c>
      <c r="M39" t="s">
        <v>6</v>
      </c>
      <c r="N39" t="s">
        <v>7</v>
      </c>
      <c r="O39" t="s">
        <v>8</v>
      </c>
      <c r="P39" t="s">
        <v>9</v>
      </c>
      <c r="Q39" t="s">
        <v>10</v>
      </c>
      <c r="R39" t="s">
        <v>11</v>
      </c>
      <c r="S39" t="s">
        <v>12</v>
      </c>
      <c r="U39" t="s">
        <v>5</v>
      </c>
      <c r="V39" t="s">
        <v>6</v>
      </c>
      <c r="W39" t="s">
        <v>7</v>
      </c>
      <c r="X39" t="s">
        <v>8</v>
      </c>
      <c r="Y39" t="s">
        <v>9</v>
      </c>
      <c r="Z39" t="s">
        <v>10</v>
      </c>
      <c r="AA39" t="s">
        <v>11</v>
      </c>
      <c r="AB39" t="s">
        <v>12</v>
      </c>
      <c r="AD39" t="s">
        <v>5</v>
      </c>
      <c r="AE39" t="s">
        <v>6</v>
      </c>
      <c r="AF39" t="s">
        <v>7</v>
      </c>
      <c r="AG39" t="s">
        <v>8</v>
      </c>
      <c r="AH39" t="s">
        <v>9</v>
      </c>
      <c r="AI39" t="s">
        <v>10</v>
      </c>
      <c r="AJ39" t="s">
        <v>11</v>
      </c>
      <c r="AK39" t="s">
        <v>12</v>
      </c>
    </row>
    <row r="40" spans="1:46" x14ac:dyDescent="0.2">
      <c r="L40" t="s">
        <v>30</v>
      </c>
      <c r="M40" t="s">
        <v>31</v>
      </c>
      <c r="N40" t="s">
        <v>32</v>
      </c>
      <c r="O40" t="s">
        <v>19</v>
      </c>
      <c r="P40">
        <v>1</v>
      </c>
      <c r="Q40">
        <v>2008</v>
      </c>
      <c r="R40">
        <v>1100</v>
      </c>
      <c r="S40">
        <v>283.154</v>
      </c>
      <c r="U40" t="s">
        <v>33</v>
      </c>
      <c r="V40" t="s">
        <v>34</v>
      </c>
      <c r="W40" t="s">
        <v>35</v>
      </c>
      <c r="X40" t="s">
        <v>15</v>
      </c>
      <c r="Y40">
        <v>1</v>
      </c>
      <c r="Z40">
        <v>2008</v>
      </c>
      <c r="AA40">
        <v>1100</v>
      </c>
      <c r="AB40">
        <v>182.78399999999999</v>
      </c>
      <c r="AD40" t="s">
        <v>36</v>
      </c>
      <c r="AE40" t="s">
        <v>37</v>
      </c>
      <c r="AF40" t="s">
        <v>29</v>
      </c>
      <c r="AG40" t="s">
        <v>38</v>
      </c>
      <c r="AH40">
        <v>1</v>
      </c>
      <c r="AI40">
        <v>2008</v>
      </c>
      <c r="AJ40">
        <v>1100</v>
      </c>
      <c r="AK40">
        <v>275.32499999999999</v>
      </c>
    </row>
    <row r="41" spans="1:46" x14ac:dyDescent="0.2">
      <c r="L41" t="s">
        <v>30</v>
      </c>
      <c r="M41" t="s">
        <v>31</v>
      </c>
      <c r="N41" t="s">
        <v>32</v>
      </c>
      <c r="O41" t="s">
        <v>19</v>
      </c>
      <c r="P41">
        <v>1</v>
      </c>
      <c r="Q41">
        <v>2008</v>
      </c>
      <c r="R41">
        <v>1200</v>
      </c>
      <c r="S41">
        <v>84.033000000000001</v>
      </c>
      <c r="U41" t="s">
        <v>33</v>
      </c>
      <c r="V41" t="s">
        <v>34</v>
      </c>
      <c r="W41" t="s">
        <v>35</v>
      </c>
      <c r="X41" t="s">
        <v>15</v>
      </c>
      <c r="Y41">
        <v>1</v>
      </c>
      <c r="Z41">
        <v>2008</v>
      </c>
      <c r="AA41">
        <v>1200</v>
      </c>
      <c r="AB41">
        <v>50.16</v>
      </c>
      <c r="AD41" t="s">
        <v>36</v>
      </c>
      <c r="AE41" t="s">
        <v>37</v>
      </c>
      <c r="AF41" t="s">
        <v>29</v>
      </c>
      <c r="AG41" t="s">
        <v>38</v>
      </c>
      <c r="AH41">
        <v>1</v>
      </c>
      <c r="AI41">
        <v>2008</v>
      </c>
      <c r="AJ41">
        <v>1200</v>
      </c>
      <c r="AK41">
        <v>188.84399999999999</v>
      </c>
    </row>
    <row r="42" spans="1:46" x14ac:dyDescent="0.2">
      <c r="L42" t="s">
        <v>30</v>
      </c>
      <c r="M42" t="s">
        <v>31</v>
      </c>
      <c r="N42" t="s">
        <v>32</v>
      </c>
      <c r="O42" t="s">
        <v>19</v>
      </c>
      <c r="P42">
        <v>1</v>
      </c>
      <c r="Q42">
        <v>2008</v>
      </c>
      <c r="R42">
        <v>1300</v>
      </c>
      <c r="S42">
        <v>0</v>
      </c>
      <c r="U42" t="s">
        <v>33</v>
      </c>
      <c r="V42" t="s">
        <v>34</v>
      </c>
      <c r="W42" t="s">
        <v>35</v>
      </c>
      <c r="X42" t="s">
        <v>15</v>
      </c>
      <c r="Y42">
        <v>1</v>
      </c>
      <c r="Z42">
        <v>2008</v>
      </c>
      <c r="AA42">
        <v>1300</v>
      </c>
      <c r="AB42">
        <v>6.5140000000000002</v>
      </c>
      <c r="AD42" t="s">
        <v>36</v>
      </c>
      <c r="AE42" t="s">
        <v>37</v>
      </c>
      <c r="AF42" t="s">
        <v>29</v>
      </c>
      <c r="AG42" t="s">
        <v>38</v>
      </c>
      <c r="AH42">
        <v>1</v>
      </c>
      <c r="AI42">
        <v>2008</v>
      </c>
      <c r="AJ42">
        <v>1300</v>
      </c>
      <c r="AK42">
        <v>0</v>
      </c>
    </row>
    <row r="43" spans="1:46" x14ac:dyDescent="0.2">
      <c r="L43" t="s">
        <v>30</v>
      </c>
      <c r="M43" t="s">
        <v>31</v>
      </c>
      <c r="N43" t="s">
        <v>32</v>
      </c>
      <c r="O43" t="s">
        <v>19</v>
      </c>
      <c r="P43">
        <v>1</v>
      </c>
      <c r="Q43">
        <v>2008</v>
      </c>
      <c r="R43">
        <v>2000</v>
      </c>
      <c r="S43">
        <v>180.172</v>
      </c>
      <c r="U43" t="s">
        <v>33</v>
      </c>
      <c r="V43" t="s">
        <v>34</v>
      </c>
      <c r="W43" t="s">
        <v>35</v>
      </c>
      <c r="X43" t="s">
        <v>15</v>
      </c>
      <c r="Y43">
        <v>1</v>
      </c>
      <c r="Z43">
        <v>2008</v>
      </c>
      <c r="AA43">
        <v>2000</v>
      </c>
      <c r="AB43">
        <v>70.179000000000002</v>
      </c>
      <c r="AD43" t="s">
        <v>36</v>
      </c>
      <c r="AE43" t="s">
        <v>37</v>
      </c>
      <c r="AF43" t="s">
        <v>29</v>
      </c>
      <c r="AG43" t="s">
        <v>38</v>
      </c>
      <c r="AH43">
        <v>1</v>
      </c>
      <c r="AI43">
        <v>2008</v>
      </c>
      <c r="AJ43">
        <v>2000</v>
      </c>
      <c r="AK43">
        <v>537.29600000000005</v>
      </c>
    </row>
    <row r="44" spans="1:46" x14ac:dyDescent="0.2">
      <c r="L44" t="s">
        <v>30</v>
      </c>
      <c r="M44" t="s">
        <v>31</v>
      </c>
      <c r="N44" t="s">
        <v>32</v>
      </c>
      <c r="O44" t="s">
        <v>19</v>
      </c>
      <c r="P44">
        <v>1</v>
      </c>
      <c r="Q44">
        <v>2008</v>
      </c>
      <c r="R44">
        <v>3000</v>
      </c>
      <c r="S44">
        <v>0</v>
      </c>
      <c r="U44" t="s">
        <v>33</v>
      </c>
      <c r="V44" t="s">
        <v>34</v>
      </c>
      <c r="W44" t="s">
        <v>35</v>
      </c>
      <c r="X44" t="s">
        <v>15</v>
      </c>
      <c r="Y44">
        <v>1</v>
      </c>
      <c r="Z44">
        <v>2008</v>
      </c>
      <c r="AA44">
        <v>3000</v>
      </c>
      <c r="AB44">
        <v>9.7319999999999993</v>
      </c>
      <c r="AD44" t="s">
        <v>36</v>
      </c>
      <c r="AE44" t="s">
        <v>37</v>
      </c>
      <c r="AF44" t="s">
        <v>29</v>
      </c>
      <c r="AG44" t="s">
        <v>38</v>
      </c>
      <c r="AH44">
        <v>1</v>
      </c>
      <c r="AI44">
        <v>2008</v>
      </c>
      <c r="AJ44">
        <v>3000</v>
      </c>
      <c r="AK44">
        <v>0</v>
      </c>
    </row>
    <row r="45" spans="1:46" x14ac:dyDescent="0.2">
      <c r="L45" t="s">
        <v>30</v>
      </c>
      <c r="M45" t="s">
        <v>31</v>
      </c>
      <c r="N45" t="s">
        <v>32</v>
      </c>
      <c r="O45" t="s">
        <v>19</v>
      </c>
      <c r="P45">
        <v>1</v>
      </c>
      <c r="Q45">
        <v>2008</v>
      </c>
      <c r="R45">
        <v>4000</v>
      </c>
      <c r="S45">
        <v>110.10899999999999</v>
      </c>
      <c r="U45" t="s">
        <v>33</v>
      </c>
      <c r="V45" t="s">
        <v>34</v>
      </c>
      <c r="W45" t="s">
        <v>35</v>
      </c>
      <c r="X45" t="s">
        <v>15</v>
      </c>
      <c r="Y45">
        <v>1</v>
      </c>
      <c r="Z45">
        <v>2008</v>
      </c>
      <c r="AA45">
        <v>4000</v>
      </c>
      <c r="AB45">
        <v>55.832999999999998</v>
      </c>
      <c r="AD45" t="s">
        <v>36</v>
      </c>
      <c r="AE45" t="s">
        <v>37</v>
      </c>
      <c r="AF45" t="s">
        <v>29</v>
      </c>
      <c r="AG45" t="s">
        <v>38</v>
      </c>
      <c r="AH45">
        <v>1</v>
      </c>
      <c r="AI45">
        <v>2008</v>
      </c>
      <c r="AJ45">
        <v>4000</v>
      </c>
      <c r="AK45">
        <v>129.90100000000001</v>
      </c>
    </row>
    <row r="46" spans="1:46" x14ac:dyDescent="0.2">
      <c r="L46" t="s">
        <v>30</v>
      </c>
      <c r="M46" t="s">
        <v>31</v>
      </c>
      <c r="N46" t="s">
        <v>32</v>
      </c>
      <c r="O46" t="s">
        <v>19</v>
      </c>
      <c r="P46">
        <v>1</v>
      </c>
      <c r="Q46">
        <v>2008</v>
      </c>
      <c r="R46">
        <v>5000</v>
      </c>
      <c r="S46">
        <v>280.09199999999998</v>
      </c>
      <c r="U46" t="s">
        <v>33</v>
      </c>
      <c r="V46" t="s">
        <v>34</v>
      </c>
      <c r="W46" t="s">
        <v>35</v>
      </c>
      <c r="X46" t="s">
        <v>15</v>
      </c>
      <c r="Y46">
        <v>1</v>
      </c>
      <c r="Z46">
        <v>2008</v>
      </c>
      <c r="AA46">
        <v>5000</v>
      </c>
      <c r="AB46">
        <v>109.08</v>
      </c>
      <c r="AD46" t="s">
        <v>36</v>
      </c>
      <c r="AE46" t="s">
        <v>37</v>
      </c>
      <c r="AF46" t="s">
        <v>29</v>
      </c>
      <c r="AG46" t="s">
        <v>38</v>
      </c>
      <c r="AH46">
        <v>1</v>
      </c>
      <c r="AI46">
        <v>2008</v>
      </c>
      <c r="AJ46">
        <v>5000</v>
      </c>
      <c r="AK46">
        <v>248.28200000000001</v>
      </c>
    </row>
    <row r="47" spans="1:46" x14ac:dyDescent="0.2">
      <c r="L47" t="s">
        <v>30</v>
      </c>
      <c r="M47" t="s">
        <v>31</v>
      </c>
      <c r="N47" t="s">
        <v>32</v>
      </c>
      <c r="O47" t="s">
        <v>19</v>
      </c>
      <c r="P47">
        <v>1</v>
      </c>
      <c r="Q47">
        <v>2008</v>
      </c>
      <c r="R47">
        <v>6000</v>
      </c>
      <c r="S47">
        <v>0</v>
      </c>
      <c r="U47" t="s">
        <v>33</v>
      </c>
      <c r="V47" t="s">
        <v>34</v>
      </c>
      <c r="W47" t="s">
        <v>35</v>
      </c>
      <c r="X47" t="s">
        <v>15</v>
      </c>
      <c r="Y47">
        <v>1</v>
      </c>
      <c r="Z47">
        <v>2008</v>
      </c>
      <c r="AA47">
        <v>6000</v>
      </c>
      <c r="AB47">
        <v>0.53500000000000003</v>
      </c>
      <c r="AD47" t="s">
        <v>36</v>
      </c>
      <c r="AE47" t="s">
        <v>37</v>
      </c>
      <c r="AF47" t="s">
        <v>29</v>
      </c>
      <c r="AG47" t="s">
        <v>38</v>
      </c>
      <c r="AH47">
        <v>1</v>
      </c>
      <c r="AI47">
        <v>2008</v>
      </c>
      <c r="AJ47">
        <v>6000</v>
      </c>
      <c r="AK47">
        <v>3.64</v>
      </c>
    </row>
    <row r="48" spans="1:46" x14ac:dyDescent="0.2">
      <c r="L48" t="s">
        <v>30</v>
      </c>
      <c r="M48" t="s">
        <v>31</v>
      </c>
      <c r="N48" t="s">
        <v>32</v>
      </c>
      <c r="O48" t="s">
        <v>19</v>
      </c>
      <c r="P48">
        <v>1</v>
      </c>
      <c r="Q48">
        <v>2008</v>
      </c>
      <c r="R48" t="s">
        <v>20</v>
      </c>
      <c r="S48">
        <v>4.2089999999999996</v>
      </c>
      <c r="U48" t="s">
        <v>33</v>
      </c>
      <c r="V48" t="s">
        <v>34</v>
      </c>
      <c r="W48" t="s">
        <v>35</v>
      </c>
      <c r="X48" t="s">
        <v>15</v>
      </c>
      <c r="Y48">
        <v>1</v>
      </c>
      <c r="Z48">
        <v>2009</v>
      </c>
      <c r="AA48">
        <v>1100</v>
      </c>
      <c r="AB48">
        <v>161.28800000000001</v>
      </c>
      <c r="AD48" t="s">
        <v>36</v>
      </c>
      <c r="AE48" t="s">
        <v>37</v>
      </c>
      <c r="AF48" t="s">
        <v>29</v>
      </c>
      <c r="AG48" t="s">
        <v>38</v>
      </c>
      <c r="AH48">
        <v>1</v>
      </c>
      <c r="AI48">
        <v>2009</v>
      </c>
      <c r="AJ48">
        <v>1100</v>
      </c>
      <c r="AK48">
        <v>277.01299999999998</v>
      </c>
    </row>
    <row r="49" spans="12:37" x14ac:dyDescent="0.2">
      <c r="L49" t="s">
        <v>30</v>
      </c>
      <c r="M49" t="s">
        <v>31</v>
      </c>
      <c r="N49" t="s">
        <v>32</v>
      </c>
      <c r="O49" t="s">
        <v>19</v>
      </c>
      <c r="P49">
        <v>1</v>
      </c>
      <c r="Q49">
        <v>2009</v>
      </c>
      <c r="R49">
        <v>1100</v>
      </c>
      <c r="S49">
        <v>227.405</v>
      </c>
      <c r="U49" t="s">
        <v>33</v>
      </c>
      <c r="V49" t="s">
        <v>34</v>
      </c>
      <c r="W49" t="s">
        <v>35</v>
      </c>
      <c r="X49" t="s">
        <v>15</v>
      </c>
      <c r="Y49">
        <v>1</v>
      </c>
      <c r="Z49">
        <v>2009</v>
      </c>
      <c r="AA49">
        <v>1200</v>
      </c>
      <c r="AB49">
        <v>46.334000000000003</v>
      </c>
      <c r="AD49" t="s">
        <v>36</v>
      </c>
      <c r="AE49" t="s">
        <v>37</v>
      </c>
      <c r="AF49" t="s">
        <v>29</v>
      </c>
      <c r="AG49" t="s">
        <v>38</v>
      </c>
      <c r="AH49">
        <v>1</v>
      </c>
      <c r="AI49">
        <v>2009</v>
      </c>
      <c r="AJ49">
        <v>1200</v>
      </c>
      <c r="AK49">
        <v>132.66800000000001</v>
      </c>
    </row>
    <row r="50" spans="12:37" x14ac:dyDescent="0.2">
      <c r="L50" t="s">
        <v>30</v>
      </c>
      <c r="M50" t="s">
        <v>31</v>
      </c>
      <c r="N50" t="s">
        <v>32</v>
      </c>
      <c r="O50" t="s">
        <v>19</v>
      </c>
      <c r="P50">
        <v>1</v>
      </c>
      <c r="Q50">
        <v>2009</v>
      </c>
      <c r="R50">
        <v>1200</v>
      </c>
      <c r="S50">
        <v>60.536999999999999</v>
      </c>
      <c r="U50" t="s">
        <v>33</v>
      </c>
      <c r="V50" t="s">
        <v>34</v>
      </c>
      <c r="W50" t="s">
        <v>35</v>
      </c>
      <c r="X50" t="s">
        <v>15</v>
      </c>
      <c r="Y50">
        <v>1</v>
      </c>
      <c r="Z50">
        <v>2009</v>
      </c>
      <c r="AA50">
        <v>1300</v>
      </c>
      <c r="AB50">
        <v>5.141</v>
      </c>
      <c r="AD50" t="s">
        <v>36</v>
      </c>
      <c r="AE50" t="s">
        <v>37</v>
      </c>
      <c r="AF50" t="s">
        <v>29</v>
      </c>
      <c r="AG50" t="s">
        <v>38</v>
      </c>
      <c r="AH50">
        <v>1</v>
      </c>
      <c r="AI50">
        <v>2009</v>
      </c>
      <c r="AJ50">
        <v>1300</v>
      </c>
      <c r="AK50">
        <v>0</v>
      </c>
    </row>
    <row r="51" spans="12:37" x14ac:dyDescent="0.2">
      <c r="L51" t="s">
        <v>30</v>
      </c>
      <c r="M51" t="s">
        <v>31</v>
      </c>
      <c r="N51" t="s">
        <v>32</v>
      </c>
      <c r="O51" t="s">
        <v>19</v>
      </c>
      <c r="P51">
        <v>1</v>
      </c>
      <c r="Q51">
        <v>2009</v>
      </c>
      <c r="R51">
        <v>1300</v>
      </c>
      <c r="S51">
        <v>0</v>
      </c>
      <c r="U51" t="s">
        <v>33</v>
      </c>
      <c r="V51" t="s">
        <v>34</v>
      </c>
      <c r="W51" t="s">
        <v>35</v>
      </c>
      <c r="X51" t="s">
        <v>15</v>
      </c>
      <c r="Y51">
        <v>1</v>
      </c>
      <c r="Z51">
        <v>2009</v>
      </c>
      <c r="AA51">
        <v>2000</v>
      </c>
      <c r="AB51">
        <v>66.924000000000007</v>
      </c>
      <c r="AD51" t="s">
        <v>36</v>
      </c>
      <c r="AE51" t="s">
        <v>37</v>
      </c>
      <c r="AF51" t="s">
        <v>29</v>
      </c>
      <c r="AG51" t="s">
        <v>38</v>
      </c>
      <c r="AH51">
        <v>1</v>
      </c>
      <c r="AI51">
        <v>2009</v>
      </c>
      <c r="AJ51">
        <v>2000</v>
      </c>
      <c r="AK51">
        <v>568.04899999999998</v>
      </c>
    </row>
    <row r="52" spans="12:37" x14ac:dyDescent="0.2">
      <c r="L52" t="s">
        <v>30</v>
      </c>
      <c r="M52" t="s">
        <v>31</v>
      </c>
      <c r="N52" t="s">
        <v>32</v>
      </c>
      <c r="O52" t="s">
        <v>19</v>
      </c>
      <c r="P52">
        <v>1</v>
      </c>
      <c r="Q52">
        <v>2009</v>
      </c>
      <c r="R52">
        <v>2000</v>
      </c>
      <c r="S52">
        <v>147.268</v>
      </c>
      <c r="U52" t="s">
        <v>33</v>
      </c>
      <c r="V52" t="s">
        <v>34</v>
      </c>
      <c r="W52" t="s">
        <v>35</v>
      </c>
      <c r="X52" t="s">
        <v>15</v>
      </c>
      <c r="Y52">
        <v>1</v>
      </c>
      <c r="Z52">
        <v>2009</v>
      </c>
      <c r="AA52">
        <v>3000</v>
      </c>
      <c r="AB52">
        <v>9.1489999999999991</v>
      </c>
      <c r="AD52" t="s">
        <v>36</v>
      </c>
      <c r="AE52" t="s">
        <v>37</v>
      </c>
      <c r="AF52" t="s">
        <v>29</v>
      </c>
      <c r="AG52" t="s">
        <v>38</v>
      </c>
      <c r="AH52">
        <v>1</v>
      </c>
      <c r="AI52">
        <v>2009</v>
      </c>
      <c r="AJ52">
        <v>3000</v>
      </c>
      <c r="AK52">
        <v>0</v>
      </c>
    </row>
    <row r="53" spans="12:37" x14ac:dyDescent="0.2">
      <c r="L53" t="s">
        <v>30</v>
      </c>
      <c r="M53" t="s">
        <v>31</v>
      </c>
      <c r="N53" t="s">
        <v>32</v>
      </c>
      <c r="O53" t="s">
        <v>19</v>
      </c>
      <c r="P53">
        <v>1</v>
      </c>
      <c r="Q53">
        <v>2009</v>
      </c>
      <c r="R53">
        <v>3000</v>
      </c>
      <c r="S53">
        <v>0</v>
      </c>
      <c r="U53" t="s">
        <v>33</v>
      </c>
      <c r="V53" t="s">
        <v>34</v>
      </c>
      <c r="W53" t="s">
        <v>35</v>
      </c>
      <c r="X53" t="s">
        <v>15</v>
      </c>
      <c r="Y53">
        <v>1</v>
      </c>
      <c r="Z53">
        <v>2009</v>
      </c>
      <c r="AA53">
        <v>4000</v>
      </c>
      <c r="AB53">
        <v>54.113999999999997</v>
      </c>
      <c r="AD53" t="s">
        <v>36</v>
      </c>
      <c r="AE53" t="s">
        <v>37</v>
      </c>
      <c r="AF53" t="s">
        <v>29</v>
      </c>
      <c r="AG53" t="s">
        <v>38</v>
      </c>
      <c r="AH53">
        <v>1</v>
      </c>
      <c r="AI53">
        <v>2009</v>
      </c>
      <c r="AJ53">
        <v>4000</v>
      </c>
      <c r="AK53">
        <v>140.57</v>
      </c>
    </row>
    <row r="54" spans="12:37" x14ac:dyDescent="0.2">
      <c r="L54" t="s">
        <v>30</v>
      </c>
      <c r="M54" t="s">
        <v>31</v>
      </c>
      <c r="N54" t="s">
        <v>32</v>
      </c>
      <c r="O54" t="s">
        <v>19</v>
      </c>
      <c r="P54">
        <v>1</v>
      </c>
      <c r="Q54">
        <v>2009</v>
      </c>
      <c r="R54">
        <v>4000</v>
      </c>
      <c r="S54">
        <v>91.082999999999998</v>
      </c>
      <c r="U54" t="s">
        <v>33</v>
      </c>
      <c r="V54" t="s">
        <v>34</v>
      </c>
      <c r="W54" t="s">
        <v>35</v>
      </c>
      <c r="X54" t="s">
        <v>15</v>
      </c>
      <c r="Y54">
        <v>1</v>
      </c>
      <c r="Z54">
        <v>2009</v>
      </c>
      <c r="AA54">
        <v>5000</v>
      </c>
      <c r="AB54">
        <v>101.846</v>
      </c>
      <c r="AD54" t="s">
        <v>36</v>
      </c>
      <c r="AE54" t="s">
        <v>37</v>
      </c>
      <c r="AF54" t="s">
        <v>29</v>
      </c>
      <c r="AG54" t="s">
        <v>38</v>
      </c>
      <c r="AH54">
        <v>1</v>
      </c>
      <c r="AI54">
        <v>2009</v>
      </c>
      <c r="AJ54">
        <v>5000</v>
      </c>
      <c r="AK54">
        <v>264.488</v>
      </c>
    </row>
    <row r="55" spans="12:37" x14ac:dyDescent="0.2">
      <c r="L55" t="s">
        <v>30</v>
      </c>
      <c r="M55" t="s">
        <v>31</v>
      </c>
      <c r="N55" t="s">
        <v>32</v>
      </c>
      <c r="O55" t="s">
        <v>19</v>
      </c>
      <c r="P55">
        <v>1</v>
      </c>
      <c r="Q55">
        <v>2009</v>
      </c>
      <c r="R55">
        <v>5000</v>
      </c>
      <c r="S55">
        <v>223.27</v>
      </c>
      <c r="U55" t="s">
        <v>33</v>
      </c>
      <c r="V55" t="s">
        <v>34</v>
      </c>
      <c r="W55" t="s">
        <v>35</v>
      </c>
      <c r="X55" t="s">
        <v>15</v>
      </c>
      <c r="Y55">
        <v>1</v>
      </c>
      <c r="Z55">
        <v>2009</v>
      </c>
      <c r="AA55">
        <v>6000</v>
      </c>
      <c r="AB55">
        <v>0.51700000000000002</v>
      </c>
      <c r="AD55" t="s">
        <v>36</v>
      </c>
      <c r="AE55" t="s">
        <v>37</v>
      </c>
      <c r="AF55" t="s">
        <v>29</v>
      </c>
      <c r="AG55" t="s">
        <v>38</v>
      </c>
      <c r="AH55">
        <v>1</v>
      </c>
      <c r="AI55">
        <v>2009</v>
      </c>
      <c r="AJ55">
        <v>6000</v>
      </c>
      <c r="AK55">
        <v>4.0549999999999997</v>
      </c>
    </row>
    <row r="56" spans="12:37" x14ac:dyDescent="0.2">
      <c r="L56" t="s">
        <v>30</v>
      </c>
      <c r="M56" t="s">
        <v>31</v>
      </c>
      <c r="N56" t="s">
        <v>32</v>
      </c>
      <c r="O56" t="s">
        <v>19</v>
      </c>
      <c r="P56">
        <v>1</v>
      </c>
      <c r="Q56">
        <v>2009</v>
      </c>
      <c r="R56">
        <v>6000</v>
      </c>
      <c r="S56">
        <v>0</v>
      </c>
      <c r="U56" t="s">
        <v>33</v>
      </c>
      <c r="V56" t="s">
        <v>34</v>
      </c>
      <c r="W56" t="s">
        <v>35</v>
      </c>
      <c r="X56" t="s">
        <v>15</v>
      </c>
      <c r="Y56">
        <v>1</v>
      </c>
      <c r="Z56">
        <v>2019</v>
      </c>
      <c r="AA56">
        <v>1100</v>
      </c>
      <c r="AB56">
        <v>212.04499999999999</v>
      </c>
      <c r="AD56" t="s">
        <v>36</v>
      </c>
      <c r="AE56" t="s">
        <v>37</v>
      </c>
      <c r="AF56" t="s">
        <v>29</v>
      </c>
      <c r="AG56" t="s">
        <v>38</v>
      </c>
      <c r="AH56">
        <v>1</v>
      </c>
      <c r="AI56">
        <v>2019</v>
      </c>
      <c r="AJ56">
        <v>1100</v>
      </c>
      <c r="AK56">
        <v>303.73099999999999</v>
      </c>
    </row>
    <row r="57" spans="12:37" x14ac:dyDescent="0.2">
      <c r="L57" t="s">
        <v>30</v>
      </c>
      <c r="M57" t="s">
        <v>31</v>
      </c>
      <c r="N57" t="s">
        <v>32</v>
      </c>
      <c r="O57" t="s">
        <v>19</v>
      </c>
      <c r="P57">
        <v>1</v>
      </c>
      <c r="Q57">
        <v>2009</v>
      </c>
      <c r="R57" t="s">
        <v>20</v>
      </c>
      <c r="S57">
        <v>3.7970000000000002</v>
      </c>
      <c r="U57" t="s">
        <v>33</v>
      </c>
      <c r="V57" t="s">
        <v>34</v>
      </c>
      <c r="W57" t="s">
        <v>35</v>
      </c>
      <c r="X57" t="s">
        <v>15</v>
      </c>
      <c r="Y57">
        <v>1</v>
      </c>
      <c r="Z57">
        <v>2019</v>
      </c>
      <c r="AA57">
        <v>1200</v>
      </c>
      <c r="AB57">
        <v>72.465999999999994</v>
      </c>
      <c r="AD57" t="s">
        <v>36</v>
      </c>
      <c r="AE57" t="s">
        <v>37</v>
      </c>
      <c r="AF57" t="s">
        <v>29</v>
      </c>
      <c r="AG57" t="s">
        <v>38</v>
      </c>
      <c r="AH57">
        <v>1</v>
      </c>
      <c r="AI57">
        <v>2019</v>
      </c>
      <c r="AJ57">
        <v>1200</v>
      </c>
      <c r="AK57">
        <v>194.02099999999999</v>
      </c>
    </row>
    <row r="58" spans="12:37" x14ac:dyDescent="0.2">
      <c r="L58" t="s">
        <v>30</v>
      </c>
      <c r="M58" t="s">
        <v>31</v>
      </c>
      <c r="N58" t="s">
        <v>32</v>
      </c>
      <c r="O58" t="s">
        <v>19</v>
      </c>
      <c r="P58">
        <v>1</v>
      </c>
      <c r="Q58">
        <v>2019</v>
      </c>
      <c r="R58">
        <v>1100</v>
      </c>
      <c r="S58">
        <v>255.85</v>
      </c>
      <c r="U58" t="s">
        <v>33</v>
      </c>
      <c r="V58" t="s">
        <v>34</v>
      </c>
      <c r="W58" t="s">
        <v>35</v>
      </c>
      <c r="X58" t="s">
        <v>15</v>
      </c>
      <c r="Y58">
        <v>1</v>
      </c>
      <c r="Z58">
        <v>2019</v>
      </c>
      <c r="AA58">
        <v>1300</v>
      </c>
      <c r="AB58">
        <v>7.5620000000000003</v>
      </c>
      <c r="AD58" t="s">
        <v>36</v>
      </c>
      <c r="AE58" t="s">
        <v>37</v>
      </c>
      <c r="AF58" t="s">
        <v>29</v>
      </c>
      <c r="AG58" t="s">
        <v>38</v>
      </c>
      <c r="AH58">
        <v>1</v>
      </c>
      <c r="AI58">
        <v>2019</v>
      </c>
      <c r="AJ58">
        <v>1300</v>
      </c>
      <c r="AK58">
        <v>0</v>
      </c>
    </row>
    <row r="59" spans="12:37" x14ac:dyDescent="0.2">
      <c r="L59" t="s">
        <v>30</v>
      </c>
      <c r="M59" t="s">
        <v>31</v>
      </c>
      <c r="N59" t="s">
        <v>32</v>
      </c>
      <c r="O59" t="s">
        <v>19</v>
      </c>
      <c r="P59">
        <v>1</v>
      </c>
      <c r="Q59">
        <v>2019</v>
      </c>
      <c r="R59">
        <v>1200</v>
      </c>
      <c r="S59">
        <v>65.087000000000003</v>
      </c>
      <c r="U59" t="s">
        <v>33</v>
      </c>
      <c r="V59" t="s">
        <v>34</v>
      </c>
      <c r="W59" t="s">
        <v>35</v>
      </c>
      <c r="X59" t="s">
        <v>15</v>
      </c>
      <c r="Y59">
        <v>1</v>
      </c>
      <c r="Z59">
        <v>2019</v>
      </c>
      <c r="AA59">
        <v>2000</v>
      </c>
      <c r="AB59">
        <v>81.664000000000001</v>
      </c>
      <c r="AD59" t="s">
        <v>36</v>
      </c>
      <c r="AE59" t="s">
        <v>37</v>
      </c>
      <c r="AF59" t="s">
        <v>29</v>
      </c>
      <c r="AG59" t="s">
        <v>38</v>
      </c>
      <c r="AH59">
        <v>1</v>
      </c>
      <c r="AI59">
        <v>2019</v>
      </c>
      <c r="AJ59">
        <v>2000</v>
      </c>
      <c r="AK59">
        <v>663.68600000000004</v>
      </c>
    </row>
    <row r="60" spans="12:37" x14ac:dyDescent="0.2">
      <c r="L60" t="s">
        <v>30</v>
      </c>
      <c r="M60" t="s">
        <v>31</v>
      </c>
      <c r="N60" t="s">
        <v>32</v>
      </c>
      <c r="O60" t="s">
        <v>19</v>
      </c>
      <c r="P60">
        <v>1</v>
      </c>
      <c r="Q60">
        <v>2019</v>
      </c>
      <c r="R60">
        <v>1300</v>
      </c>
      <c r="S60">
        <v>0</v>
      </c>
      <c r="U60" t="s">
        <v>33</v>
      </c>
      <c r="V60" t="s">
        <v>34</v>
      </c>
      <c r="W60" t="s">
        <v>35</v>
      </c>
      <c r="X60" t="s">
        <v>15</v>
      </c>
      <c r="Y60">
        <v>1</v>
      </c>
      <c r="Z60">
        <v>2019</v>
      </c>
      <c r="AA60">
        <v>3000</v>
      </c>
      <c r="AB60">
        <v>12.996</v>
      </c>
      <c r="AD60" t="s">
        <v>36</v>
      </c>
      <c r="AE60" t="s">
        <v>37</v>
      </c>
      <c r="AF60" t="s">
        <v>29</v>
      </c>
      <c r="AG60" t="s">
        <v>38</v>
      </c>
      <c r="AH60">
        <v>1</v>
      </c>
      <c r="AI60">
        <v>2019</v>
      </c>
      <c r="AJ60">
        <v>3000</v>
      </c>
      <c r="AK60">
        <v>0</v>
      </c>
    </row>
    <row r="61" spans="12:37" x14ac:dyDescent="0.2">
      <c r="L61" t="s">
        <v>30</v>
      </c>
      <c r="M61" t="s">
        <v>31</v>
      </c>
      <c r="N61" t="s">
        <v>32</v>
      </c>
      <c r="O61" t="s">
        <v>19</v>
      </c>
      <c r="P61">
        <v>1</v>
      </c>
      <c r="Q61">
        <v>2019</v>
      </c>
      <c r="R61">
        <v>2000</v>
      </c>
      <c r="S61">
        <v>182.81399999999999</v>
      </c>
      <c r="U61" t="s">
        <v>33</v>
      </c>
      <c r="V61" t="s">
        <v>34</v>
      </c>
      <c r="W61" t="s">
        <v>35</v>
      </c>
      <c r="X61" t="s">
        <v>15</v>
      </c>
      <c r="Y61">
        <v>1</v>
      </c>
      <c r="Z61">
        <v>2019</v>
      </c>
      <c r="AA61">
        <v>4000</v>
      </c>
      <c r="AB61">
        <v>67.141000000000005</v>
      </c>
      <c r="AD61" t="s">
        <v>36</v>
      </c>
      <c r="AE61" t="s">
        <v>37</v>
      </c>
      <c r="AF61" t="s">
        <v>29</v>
      </c>
      <c r="AG61" t="s">
        <v>38</v>
      </c>
      <c r="AH61">
        <v>1</v>
      </c>
      <c r="AI61">
        <v>2019</v>
      </c>
      <c r="AJ61">
        <v>4000</v>
      </c>
      <c r="AK61">
        <v>132.19399999999999</v>
      </c>
    </row>
    <row r="62" spans="12:37" x14ac:dyDescent="0.2">
      <c r="L62" t="s">
        <v>30</v>
      </c>
      <c r="M62" t="s">
        <v>31</v>
      </c>
      <c r="N62" t="s">
        <v>32</v>
      </c>
      <c r="O62" t="s">
        <v>19</v>
      </c>
      <c r="P62">
        <v>1</v>
      </c>
      <c r="Q62">
        <v>2019</v>
      </c>
      <c r="R62">
        <v>3000</v>
      </c>
      <c r="S62">
        <v>3.5270000000000001</v>
      </c>
      <c r="U62" t="s">
        <v>33</v>
      </c>
      <c r="V62" t="s">
        <v>34</v>
      </c>
      <c r="W62" t="s">
        <v>35</v>
      </c>
      <c r="X62" t="s">
        <v>15</v>
      </c>
      <c r="Y62">
        <v>1</v>
      </c>
      <c r="Z62">
        <v>2019</v>
      </c>
      <c r="AA62">
        <v>5000</v>
      </c>
      <c r="AB62">
        <v>134.16900000000001</v>
      </c>
      <c r="AD62" t="s">
        <v>36</v>
      </c>
      <c r="AE62" t="s">
        <v>37</v>
      </c>
      <c r="AF62" t="s">
        <v>29</v>
      </c>
      <c r="AG62" t="s">
        <v>38</v>
      </c>
      <c r="AH62">
        <v>1</v>
      </c>
      <c r="AI62">
        <v>2019</v>
      </c>
      <c r="AJ62">
        <v>5000</v>
      </c>
      <c r="AK62">
        <v>318.95499999999998</v>
      </c>
    </row>
    <row r="63" spans="12:37" x14ac:dyDescent="0.2">
      <c r="L63" t="s">
        <v>30</v>
      </c>
      <c r="M63" t="s">
        <v>31</v>
      </c>
      <c r="N63" t="s">
        <v>32</v>
      </c>
      <c r="O63" t="s">
        <v>19</v>
      </c>
      <c r="P63">
        <v>1</v>
      </c>
      <c r="Q63">
        <v>2019</v>
      </c>
      <c r="R63">
        <v>4000</v>
      </c>
      <c r="S63">
        <v>115.182</v>
      </c>
      <c r="U63" t="s">
        <v>33</v>
      </c>
      <c r="V63" t="s">
        <v>34</v>
      </c>
      <c r="W63" t="s">
        <v>35</v>
      </c>
      <c r="X63" t="s">
        <v>15</v>
      </c>
      <c r="Y63">
        <v>1</v>
      </c>
      <c r="Z63">
        <v>2019</v>
      </c>
      <c r="AA63">
        <v>6000</v>
      </c>
      <c r="AB63">
        <v>0.67400000000000004</v>
      </c>
      <c r="AD63" t="s">
        <v>36</v>
      </c>
      <c r="AE63" t="s">
        <v>37</v>
      </c>
      <c r="AF63" t="s">
        <v>29</v>
      </c>
      <c r="AG63" t="s">
        <v>38</v>
      </c>
      <c r="AH63">
        <v>1</v>
      </c>
      <c r="AI63">
        <v>2019</v>
      </c>
      <c r="AJ63">
        <v>6000</v>
      </c>
      <c r="AK63">
        <v>4.1879999999999997</v>
      </c>
    </row>
    <row r="64" spans="12:37" x14ac:dyDescent="0.2">
      <c r="L64" t="s">
        <v>30</v>
      </c>
      <c r="M64" t="s">
        <v>31</v>
      </c>
      <c r="N64" t="s">
        <v>32</v>
      </c>
      <c r="O64" t="s">
        <v>19</v>
      </c>
      <c r="P64">
        <v>1</v>
      </c>
      <c r="Q64">
        <v>2019</v>
      </c>
      <c r="R64">
        <v>5000</v>
      </c>
      <c r="S64">
        <v>303.52999999999997</v>
      </c>
      <c r="U64" t="s">
        <v>33</v>
      </c>
      <c r="V64" t="s">
        <v>34</v>
      </c>
      <c r="W64" t="s">
        <v>35</v>
      </c>
      <c r="X64" t="s">
        <v>15</v>
      </c>
      <c r="Y64">
        <v>1</v>
      </c>
      <c r="Z64">
        <v>2020</v>
      </c>
      <c r="AA64">
        <v>1100</v>
      </c>
      <c r="AB64">
        <v>205.441</v>
      </c>
      <c r="AD64" t="s">
        <v>36</v>
      </c>
      <c r="AE64" t="s">
        <v>37</v>
      </c>
      <c r="AF64" t="s">
        <v>29</v>
      </c>
      <c r="AG64" t="s">
        <v>38</v>
      </c>
      <c r="AH64">
        <v>1</v>
      </c>
      <c r="AI64">
        <v>2020</v>
      </c>
      <c r="AJ64">
        <v>1100</v>
      </c>
      <c r="AK64">
        <v>302.74099999999999</v>
      </c>
    </row>
    <row r="65" spans="12:37" x14ac:dyDescent="0.2">
      <c r="L65" t="s">
        <v>30</v>
      </c>
      <c r="M65" t="s">
        <v>31</v>
      </c>
      <c r="N65" t="s">
        <v>32</v>
      </c>
      <c r="O65" t="s">
        <v>19</v>
      </c>
      <c r="P65">
        <v>1</v>
      </c>
      <c r="Q65">
        <v>2019</v>
      </c>
      <c r="R65">
        <v>6000</v>
      </c>
      <c r="S65">
        <v>0</v>
      </c>
      <c r="U65" t="s">
        <v>33</v>
      </c>
      <c r="V65" t="s">
        <v>34</v>
      </c>
      <c r="W65" t="s">
        <v>35</v>
      </c>
      <c r="X65" t="s">
        <v>15</v>
      </c>
      <c r="Y65">
        <v>1</v>
      </c>
      <c r="Z65">
        <v>2020</v>
      </c>
      <c r="AA65">
        <v>1200</v>
      </c>
      <c r="AB65">
        <v>69.697999999999993</v>
      </c>
      <c r="AD65" t="s">
        <v>36</v>
      </c>
      <c r="AE65" t="s">
        <v>37</v>
      </c>
      <c r="AF65" t="s">
        <v>29</v>
      </c>
      <c r="AG65" t="s">
        <v>38</v>
      </c>
      <c r="AH65">
        <v>1</v>
      </c>
      <c r="AI65">
        <v>2020</v>
      </c>
      <c r="AJ65">
        <v>1200</v>
      </c>
      <c r="AK65">
        <v>157.625</v>
      </c>
    </row>
    <row r="66" spans="12:37" x14ac:dyDescent="0.2">
      <c r="L66" t="s">
        <v>30</v>
      </c>
      <c r="M66" t="s">
        <v>31</v>
      </c>
      <c r="N66" t="s">
        <v>32</v>
      </c>
      <c r="O66" t="s">
        <v>19</v>
      </c>
      <c r="P66">
        <v>1</v>
      </c>
      <c r="Q66">
        <v>2019</v>
      </c>
      <c r="R66" t="s">
        <v>20</v>
      </c>
      <c r="S66">
        <v>4.266</v>
      </c>
      <c r="U66" t="s">
        <v>33</v>
      </c>
      <c r="V66" t="s">
        <v>34</v>
      </c>
      <c r="W66" t="s">
        <v>35</v>
      </c>
      <c r="X66" t="s">
        <v>15</v>
      </c>
      <c r="Y66">
        <v>1</v>
      </c>
      <c r="Z66">
        <v>2020</v>
      </c>
      <c r="AA66">
        <v>1300</v>
      </c>
      <c r="AB66">
        <v>6.077</v>
      </c>
      <c r="AD66" t="s">
        <v>36</v>
      </c>
      <c r="AE66" t="s">
        <v>37</v>
      </c>
      <c r="AF66" t="s">
        <v>29</v>
      </c>
      <c r="AG66" t="s">
        <v>38</v>
      </c>
      <c r="AH66">
        <v>1</v>
      </c>
      <c r="AI66">
        <v>2020</v>
      </c>
      <c r="AJ66">
        <v>1300</v>
      </c>
      <c r="AK66">
        <v>0</v>
      </c>
    </row>
    <row r="67" spans="12:37" x14ac:dyDescent="0.2">
      <c r="L67" t="s">
        <v>30</v>
      </c>
      <c r="M67" t="s">
        <v>31</v>
      </c>
      <c r="N67" t="s">
        <v>32</v>
      </c>
      <c r="O67" t="s">
        <v>19</v>
      </c>
      <c r="P67">
        <v>1</v>
      </c>
      <c r="Q67">
        <v>2020</v>
      </c>
      <c r="R67">
        <v>1100</v>
      </c>
      <c r="S67">
        <v>256.23399999999998</v>
      </c>
      <c r="U67" t="s">
        <v>33</v>
      </c>
      <c r="V67" t="s">
        <v>34</v>
      </c>
      <c r="W67" t="s">
        <v>35</v>
      </c>
      <c r="X67" t="s">
        <v>15</v>
      </c>
      <c r="Y67">
        <v>1</v>
      </c>
      <c r="Z67">
        <v>2020</v>
      </c>
      <c r="AA67">
        <v>2000</v>
      </c>
      <c r="AB67">
        <v>80.486999999999995</v>
      </c>
      <c r="AD67" t="s">
        <v>36</v>
      </c>
      <c r="AE67" t="s">
        <v>37</v>
      </c>
      <c r="AF67" t="s">
        <v>29</v>
      </c>
      <c r="AG67" t="s">
        <v>38</v>
      </c>
      <c r="AH67">
        <v>1</v>
      </c>
      <c r="AI67">
        <v>2020</v>
      </c>
      <c r="AJ67">
        <v>3000</v>
      </c>
      <c r="AK67">
        <v>0</v>
      </c>
    </row>
    <row r="68" spans="12:37" x14ac:dyDescent="0.2">
      <c r="L68" t="s">
        <v>30</v>
      </c>
      <c r="M68" t="s">
        <v>31</v>
      </c>
      <c r="N68" t="s">
        <v>32</v>
      </c>
      <c r="O68" t="s">
        <v>19</v>
      </c>
      <c r="P68">
        <v>1</v>
      </c>
      <c r="Q68">
        <v>2020</v>
      </c>
      <c r="R68">
        <v>1200</v>
      </c>
      <c r="S68">
        <v>62.753</v>
      </c>
      <c r="U68" t="s">
        <v>33</v>
      </c>
      <c r="V68" t="s">
        <v>34</v>
      </c>
      <c r="W68" t="s">
        <v>35</v>
      </c>
      <c r="X68" t="s">
        <v>15</v>
      </c>
      <c r="Y68">
        <v>1</v>
      </c>
      <c r="Z68">
        <v>2020</v>
      </c>
      <c r="AA68">
        <v>3000</v>
      </c>
      <c r="AB68">
        <v>12.528</v>
      </c>
      <c r="AD68" t="s">
        <v>36</v>
      </c>
      <c r="AE68" t="s">
        <v>37</v>
      </c>
      <c r="AF68" t="s">
        <v>29</v>
      </c>
      <c r="AG68" t="s">
        <v>38</v>
      </c>
      <c r="AH68">
        <v>1</v>
      </c>
      <c r="AI68">
        <v>2020</v>
      </c>
      <c r="AJ68">
        <v>4000</v>
      </c>
      <c r="AK68">
        <v>132.24600000000001</v>
      </c>
    </row>
    <row r="69" spans="12:37" x14ac:dyDescent="0.2">
      <c r="L69" t="s">
        <v>30</v>
      </c>
      <c r="M69" t="s">
        <v>31</v>
      </c>
      <c r="N69" t="s">
        <v>32</v>
      </c>
      <c r="O69" t="s">
        <v>19</v>
      </c>
      <c r="P69">
        <v>1</v>
      </c>
      <c r="Q69">
        <v>2020</v>
      </c>
      <c r="R69">
        <v>1300</v>
      </c>
      <c r="S69">
        <v>0</v>
      </c>
      <c r="U69" t="s">
        <v>33</v>
      </c>
      <c r="V69" t="s">
        <v>34</v>
      </c>
      <c r="W69" t="s">
        <v>35</v>
      </c>
      <c r="X69" t="s">
        <v>15</v>
      </c>
      <c r="Y69">
        <v>1</v>
      </c>
      <c r="Z69">
        <v>2020</v>
      </c>
      <c r="AA69">
        <v>4000</v>
      </c>
      <c r="AB69">
        <v>68.290000000000006</v>
      </c>
      <c r="AD69" t="s">
        <v>36</v>
      </c>
      <c r="AE69" t="s">
        <v>37</v>
      </c>
      <c r="AF69" t="s">
        <v>29</v>
      </c>
      <c r="AG69" t="s">
        <v>38</v>
      </c>
      <c r="AH69">
        <v>1</v>
      </c>
      <c r="AI69">
        <v>2020</v>
      </c>
      <c r="AJ69">
        <v>5000</v>
      </c>
      <c r="AK69">
        <v>330.44299999999998</v>
      </c>
    </row>
    <row r="70" spans="12:37" x14ac:dyDescent="0.2">
      <c r="L70" t="s">
        <v>30</v>
      </c>
      <c r="M70" t="s">
        <v>31</v>
      </c>
      <c r="N70" t="s">
        <v>32</v>
      </c>
      <c r="O70" t="s">
        <v>19</v>
      </c>
      <c r="P70">
        <v>1</v>
      </c>
      <c r="Q70">
        <v>2020</v>
      </c>
      <c r="R70">
        <v>2000</v>
      </c>
      <c r="S70">
        <v>185.75200000000001</v>
      </c>
      <c r="U70" t="s">
        <v>33</v>
      </c>
      <c r="V70" t="s">
        <v>34</v>
      </c>
      <c r="W70" t="s">
        <v>35</v>
      </c>
      <c r="X70" t="s">
        <v>15</v>
      </c>
      <c r="Y70">
        <v>1</v>
      </c>
      <c r="Z70">
        <v>2020</v>
      </c>
      <c r="AA70">
        <v>5000</v>
      </c>
      <c r="AB70">
        <v>122.184</v>
      </c>
      <c r="AD70" t="s">
        <v>36</v>
      </c>
      <c r="AE70" t="s">
        <v>37</v>
      </c>
      <c r="AF70" t="s">
        <v>29</v>
      </c>
      <c r="AG70" t="s">
        <v>38</v>
      </c>
      <c r="AH70">
        <v>1</v>
      </c>
      <c r="AI70">
        <v>2020</v>
      </c>
      <c r="AJ70">
        <v>6000</v>
      </c>
      <c r="AK70">
        <v>4.0940000000000003</v>
      </c>
    </row>
    <row r="71" spans="12:37" x14ac:dyDescent="0.2">
      <c r="L71" t="s">
        <v>30</v>
      </c>
      <c r="M71" t="s">
        <v>31</v>
      </c>
      <c r="N71" t="s">
        <v>32</v>
      </c>
      <c r="O71" t="s">
        <v>19</v>
      </c>
      <c r="P71">
        <v>1</v>
      </c>
      <c r="Q71">
        <v>2020</v>
      </c>
      <c r="R71">
        <v>3000</v>
      </c>
      <c r="S71">
        <v>3.7090000000000001</v>
      </c>
      <c r="U71" t="s">
        <v>33</v>
      </c>
      <c r="V71" t="s">
        <v>34</v>
      </c>
      <c r="W71" t="s">
        <v>35</v>
      </c>
      <c r="X71" t="s">
        <v>15</v>
      </c>
      <c r="Y71">
        <v>1</v>
      </c>
      <c r="Z71">
        <v>2020</v>
      </c>
      <c r="AA71">
        <v>6000</v>
      </c>
      <c r="AB71">
        <v>0.63500000000000001</v>
      </c>
    </row>
    <row r="72" spans="12:37" x14ac:dyDescent="0.2">
      <c r="L72" t="s">
        <v>30</v>
      </c>
      <c r="M72" t="s">
        <v>31</v>
      </c>
      <c r="N72" t="s">
        <v>32</v>
      </c>
      <c r="O72" t="s">
        <v>19</v>
      </c>
      <c r="P72">
        <v>1</v>
      </c>
      <c r="Q72">
        <v>2020</v>
      </c>
      <c r="R72">
        <v>4000</v>
      </c>
      <c r="S72">
        <v>104.41200000000001</v>
      </c>
    </row>
    <row r="73" spans="12:37" x14ac:dyDescent="0.2">
      <c r="L73" t="s">
        <v>30</v>
      </c>
      <c r="M73" t="s">
        <v>31</v>
      </c>
      <c r="N73" t="s">
        <v>32</v>
      </c>
      <c r="O73" t="s">
        <v>19</v>
      </c>
      <c r="P73">
        <v>1</v>
      </c>
      <c r="Q73">
        <v>2020</v>
      </c>
      <c r="R73">
        <v>5000</v>
      </c>
      <c r="S73">
        <v>274.90600000000001</v>
      </c>
    </row>
    <row r="74" spans="12:37" x14ac:dyDescent="0.2">
      <c r="L74" t="s">
        <v>30</v>
      </c>
      <c r="M74" t="s">
        <v>31</v>
      </c>
      <c r="N74" t="s">
        <v>32</v>
      </c>
      <c r="O74" t="s">
        <v>19</v>
      </c>
      <c r="P74">
        <v>1</v>
      </c>
      <c r="Q74">
        <v>2020</v>
      </c>
      <c r="R74">
        <v>6000</v>
      </c>
      <c r="S74">
        <v>0</v>
      </c>
    </row>
    <row r="75" spans="12:37" x14ac:dyDescent="0.2">
      <c r="L75" t="s">
        <v>30</v>
      </c>
      <c r="M75" t="s">
        <v>31</v>
      </c>
      <c r="N75" t="s">
        <v>32</v>
      </c>
      <c r="O75" t="s">
        <v>19</v>
      </c>
      <c r="P75">
        <v>1</v>
      </c>
      <c r="Q75">
        <v>2020</v>
      </c>
      <c r="R75" t="s">
        <v>20</v>
      </c>
      <c r="S75">
        <v>3.7149999999999999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Bunn</dc:creator>
  <cp:lastModifiedBy>Daniel Bunn</cp:lastModifiedBy>
  <dcterms:created xsi:type="dcterms:W3CDTF">2022-01-13T14:26:38Z</dcterms:created>
  <dcterms:modified xsi:type="dcterms:W3CDTF">2022-01-13T14:45:42Z</dcterms:modified>
</cp:coreProperties>
</file>