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Zubair\Documents\Dropbox\"/>
    </mc:Choice>
  </mc:AlternateContent>
  <bookViews>
    <workbookView xWindow="0" yWindow="0" windowWidth="28800" windowHeight="13500"/>
  </bookViews>
  <sheets>
    <sheet name="Sheet1" sheetId="1" r:id="rId1"/>
    <sheet name="Logi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2" l="1"/>
  <c r="D11" i="2" l="1"/>
  <c r="D10" i="2" s="1"/>
  <c r="E10" i="2" s="1"/>
  <c r="D12" i="2" l="1"/>
  <c r="F11" i="2" s="1"/>
  <c r="F10" i="2"/>
  <c r="C10" i="2" s="1"/>
  <c r="E11" i="2"/>
  <c r="A8" i="1" l="1"/>
  <c r="C11" i="2"/>
  <c r="A10" i="1" l="1"/>
  <c r="A12" i="1" l="1"/>
  <c r="A14" i="1" s="1"/>
  <c r="A16" i="1" s="1"/>
  <c r="A18" i="1" s="1"/>
  <c r="A20" i="1" s="1"/>
  <c r="A22" i="1" s="1"/>
  <c r="A24" i="1" s="1"/>
  <c r="A26" i="1" s="1"/>
  <c r="A28" i="1" s="1"/>
  <c r="A30" i="1" s="1"/>
  <c r="L32" i="1"/>
  <c r="K32" i="1"/>
  <c r="J32" i="1"/>
  <c r="I32" i="1"/>
  <c r="H32" i="1"/>
  <c r="G32" i="1"/>
  <c r="F32" i="1"/>
  <c r="E32" i="1"/>
  <c r="D32" i="1"/>
  <c r="C32" i="1"/>
  <c r="B32" i="1"/>
  <c r="L33" i="1" l="1"/>
  <c r="A1" i="1" l="1"/>
  <c r="A3" i="1"/>
</calcChain>
</file>

<file path=xl/sharedStrings.xml><?xml version="1.0" encoding="utf-8"?>
<sst xmlns="http://schemas.openxmlformats.org/spreadsheetml/2006/main" count="26" uniqueCount="26">
  <si>
    <t>Income</t>
  </si>
  <si>
    <t>Insurance</t>
  </si>
  <si>
    <t xml:space="preserve">Accounting &amp; Taxation Services </t>
  </si>
  <si>
    <t xml:space="preserve">(021) 024 64 212 </t>
  </si>
  <si>
    <t xml:space="preserve">nawaz@taxmattersnz.co.nz </t>
  </si>
  <si>
    <t xml:space="preserve">www.taxmattersnz.co.nz </t>
  </si>
  <si>
    <t xml:space="preserve"> </t>
  </si>
  <si>
    <t>Today</t>
  </si>
  <si>
    <t>Date Between</t>
  </si>
  <si>
    <t>Year</t>
  </si>
  <si>
    <t>Start</t>
  </si>
  <si>
    <t>End</t>
  </si>
  <si>
    <t>Enter Your Name Here</t>
  </si>
  <si>
    <t>TOTAL</t>
  </si>
  <si>
    <t>EXPENSES GRAND TOTAL</t>
  </si>
  <si>
    <t>MONTH</t>
  </si>
  <si>
    <t>Shop Rent</t>
  </si>
  <si>
    <t>Repairs</t>
  </si>
  <si>
    <t>Office Expenses</t>
  </si>
  <si>
    <t>Marketing Expenses</t>
  </si>
  <si>
    <t>Franchise Fee</t>
  </si>
  <si>
    <t>Travelling 
&amp; Food</t>
  </si>
  <si>
    <t>Conveyance Charges</t>
  </si>
  <si>
    <t>Customer Entertainment</t>
  </si>
  <si>
    <t>Staff Salary</t>
  </si>
  <si>
    <t>Please fill in your income &amp; expenses for each month, inside the green text fields.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</si>
</sst>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u/>
      <sz val="11"/>
      <name val="Arial"/>
      <family val="2"/>
    </font>
    <font>
      <u/>
      <sz val="10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48">
    <xf numFmtId="0" fontId="0" fillId="0" borderId="0" xfId="0"/>
    <xf numFmtId="0" fontId="3" fillId="0" borderId="9" xfId="0" applyFont="1" applyBorder="1" applyAlignment="1">
      <alignment horizontal="left" indent="1"/>
    </xf>
    <xf numFmtId="0" fontId="4" fillId="0" borderId="9" xfId="0" applyFont="1" applyBorder="1" applyAlignment="1"/>
    <xf numFmtId="0" fontId="4" fillId="0" borderId="0" xfId="0" applyFont="1" applyFill="1" applyAlignment="1"/>
    <xf numFmtId="0" fontId="5" fillId="0" borderId="0" xfId="0" applyFont="1"/>
    <xf numFmtId="0" fontId="3" fillId="0" borderId="0" xfId="0" applyFont="1" applyBorder="1" applyAlignment="1">
      <alignment horizontal="left" indent="1"/>
    </xf>
    <xf numFmtId="0" fontId="4" fillId="0" borderId="0" xfId="0" applyFont="1" applyBorder="1" applyAlignment="1"/>
    <xf numFmtId="0" fontId="6" fillId="0" borderId="0" xfId="0" applyFont="1" applyBorder="1" applyAlignment="1">
      <alignment horizontal="left" indent="1"/>
    </xf>
    <xf numFmtId="0" fontId="7" fillId="0" borderId="0" xfId="0" applyFont="1" applyBorder="1" applyAlignment="1"/>
    <xf numFmtId="0" fontId="7" fillId="0" borderId="0" xfId="0" applyFont="1" applyFill="1" applyAlignment="1"/>
    <xf numFmtId="0" fontId="6" fillId="0" borderId="12" xfId="0" applyFont="1" applyBorder="1" applyAlignment="1">
      <alignment horizontal="left" indent="1"/>
    </xf>
    <xf numFmtId="0" fontId="7" fillId="0" borderId="12" xfId="0" applyFont="1" applyBorder="1" applyAlignment="1"/>
    <xf numFmtId="0" fontId="3" fillId="0" borderId="4" xfId="0" applyFont="1" applyBorder="1"/>
    <xf numFmtId="0" fontId="3" fillId="0" borderId="6" xfId="0" applyFont="1" applyBorder="1"/>
    <xf numFmtId="164" fontId="3" fillId="0" borderId="4" xfId="1" applyFont="1" applyBorder="1"/>
    <xf numFmtId="0" fontId="3" fillId="0" borderId="0" xfId="0" applyFont="1"/>
    <xf numFmtId="0" fontId="3" fillId="0" borderId="13" xfId="0" applyFont="1" applyBorder="1"/>
    <xf numFmtId="0" fontId="3" fillId="0" borderId="7" xfId="0" applyFont="1" applyBorder="1"/>
    <xf numFmtId="4" fontId="6" fillId="0" borderId="2" xfId="0" applyNumberFormat="1" applyFont="1" applyBorder="1" applyAlignment="1">
      <alignment vertical="center"/>
    </xf>
    <xf numFmtId="164" fontId="6" fillId="0" borderId="2" xfId="1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6" fillId="0" borderId="12" xfId="0" applyFont="1" applyBorder="1" applyAlignment="1"/>
    <xf numFmtId="0" fontId="6" fillId="0" borderId="11" xfId="0" applyFont="1" applyBorder="1" applyAlignment="1">
      <alignment horizontal="left" indent="1"/>
    </xf>
    <xf numFmtId="17" fontId="8" fillId="0" borderId="1" xfId="0" applyNumberFormat="1" applyFont="1" applyBorder="1" applyAlignment="1">
      <alignment horizontal="left" vertical="center" indent="1"/>
    </xf>
    <xf numFmtId="17" fontId="3" fillId="0" borderId="3" xfId="0" applyNumberFormat="1" applyFont="1" applyBorder="1" applyAlignment="1">
      <alignment horizontal="left" indent="1"/>
    </xf>
    <xf numFmtId="0" fontId="3" fillId="0" borderId="0" xfId="0" applyFont="1" applyAlignment="1">
      <alignment horizontal="left" indent="1"/>
    </xf>
    <xf numFmtId="17" fontId="6" fillId="0" borderId="5" xfId="0" applyNumberFormat="1" applyFont="1" applyBorder="1" applyAlignment="1">
      <alignment horizontal="left" vertical="center" indent="1"/>
    </xf>
    <xf numFmtId="0" fontId="6" fillId="0" borderId="10" xfId="0" applyFont="1" applyBorder="1" applyAlignment="1">
      <alignment horizontal="left" indent="1"/>
    </xf>
    <xf numFmtId="0" fontId="6" fillId="0" borderId="0" xfId="0" applyFont="1" applyBorder="1" applyAlignment="1">
      <alignment horizontal="left" indent="1"/>
    </xf>
    <xf numFmtId="0" fontId="3" fillId="0" borderId="8" xfId="0" applyFont="1" applyBorder="1" applyAlignment="1">
      <alignment horizontal="left" indent="1"/>
    </xf>
    <xf numFmtId="0" fontId="3" fillId="0" borderId="9" xfId="0" applyFont="1" applyBorder="1" applyAlignment="1">
      <alignment horizontal="left" indent="1"/>
    </xf>
    <xf numFmtId="0" fontId="5" fillId="2" borderId="0" xfId="3" applyFont="1"/>
    <xf numFmtId="0" fontId="8" fillId="2" borderId="0" xfId="3" applyFont="1" applyAlignment="1">
      <alignment horizontal="left" vertical="center" indent="1"/>
    </xf>
    <xf numFmtId="164" fontId="5" fillId="2" borderId="0" xfId="3" applyNumberFormat="1" applyFont="1" applyAlignment="1">
      <alignment vertical="center"/>
    </xf>
    <xf numFmtId="0" fontId="12" fillId="0" borderId="0" xfId="0" applyFont="1"/>
    <xf numFmtId="0" fontId="13" fillId="0" borderId="0" xfId="0" applyFont="1" applyAlignment="1">
      <alignment horizontal="left" vertical="center" indent="1"/>
    </xf>
    <xf numFmtId="0" fontId="9" fillId="0" borderId="9" xfId="0" applyFont="1" applyBorder="1" applyAlignment="1">
      <alignment horizontal="right" vertical="center" indent="5"/>
    </xf>
    <xf numFmtId="0" fontId="9" fillId="0" borderId="0" xfId="0" applyFont="1" applyBorder="1" applyAlignment="1">
      <alignment horizontal="right" vertical="center" indent="5"/>
    </xf>
    <xf numFmtId="0" fontId="10" fillId="0" borderId="0" xfId="2" applyFont="1" applyBorder="1" applyAlignment="1">
      <alignment horizontal="right" vertical="center" indent="5"/>
    </xf>
    <xf numFmtId="0" fontId="11" fillId="0" borderId="0" xfId="2" applyFont="1" applyBorder="1" applyAlignment="1">
      <alignment horizontal="right" vertical="center" indent="5"/>
    </xf>
    <xf numFmtId="0" fontId="10" fillId="0" borderId="12" xfId="2" applyFont="1" applyBorder="1" applyAlignment="1">
      <alignment horizontal="right" vertical="center" indent="5"/>
    </xf>
    <xf numFmtId="0" fontId="11" fillId="0" borderId="12" xfId="2" applyFont="1" applyBorder="1" applyAlignment="1">
      <alignment horizontal="right" vertical="center" indent="5"/>
    </xf>
    <xf numFmtId="14" fontId="0" fillId="0" borderId="0" xfId="0" applyNumberFormat="1"/>
    <xf numFmtId="0" fontId="0" fillId="3" borderId="0" xfId="0" applyFill="1"/>
    <xf numFmtId="14" fontId="0" fillId="3" borderId="0" xfId="0" applyNumberFormat="1" applyFill="1"/>
    <xf numFmtId="0" fontId="0" fillId="0" borderId="0" xfId="0" applyAlignment="1">
      <alignment vertical="center"/>
    </xf>
  </cellXfs>
  <cellStyles count="4">
    <cellStyle name="20% - Accent3" xfId="3" builtinId="38"/>
    <cellStyle name="Comma" xfId="1" builtinId="3"/>
    <cellStyle name="Hyperlink" xfId="2" builtinId="8"/>
    <cellStyle name="Normal" xfId="0" builtinId="0"/>
  </cellStyles>
  <dxfs count="3"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728869</xdr:colOff>
      <xdr:row>0</xdr:row>
      <xdr:rowOff>0</xdr:rowOff>
    </xdr:from>
    <xdr:to>
      <xdr:col>12</xdr:col>
      <xdr:colOff>3515</xdr:colOff>
      <xdr:row>4</xdr:row>
      <xdr:rowOff>194742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15E0CD-E98B-463B-BB6D-3D74E11DF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5434" y="0"/>
          <a:ext cx="1063689" cy="112239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2" displayName="Table2" ref="B9:F12" totalsRowShown="0" headerRowDxfId="1">
  <autoFilter ref="B9:F12"/>
  <tableColumns count="5">
    <tableColumn id="1" name="Today"/>
    <tableColumn id="2" name="Date Between"/>
    <tableColumn id="3" name="Year"/>
    <tableColumn id="4" name="Start" dataDxfId="2"/>
    <tableColumn id="5" name="End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waz@taxmattersnz.co.nz" TargetMode="External"/><Relationship Id="rId1" Type="http://schemas.openxmlformats.org/officeDocument/2006/relationships/hyperlink" Target="http://www.taxmattersnz.co.nz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3"/>
  <sheetViews>
    <sheetView showGridLines="0" tabSelected="1" zoomScale="190" zoomScaleNormal="190" workbookViewId="0">
      <selection activeCell="B8" sqref="B8"/>
    </sheetView>
  </sheetViews>
  <sheetFormatPr defaultRowHeight="15" x14ac:dyDescent="0.2"/>
  <cols>
    <col min="1" max="1" width="14.28515625" style="27" customWidth="1"/>
    <col min="2" max="2" width="12" style="15" customWidth="1"/>
    <col min="3" max="3" width="11.7109375" style="15" customWidth="1"/>
    <col min="4" max="4" width="9.42578125" style="15" customWidth="1"/>
    <col min="5" max="5" width="10.7109375" style="15" customWidth="1"/>
    <col min="6" max="6" width="11.140625" style="15" customWidth="1"/>
    <col min="7" max="7" width="11" style="15" customWidth="1"/>
    <col min="8" max="8" width="11.42578125" style="15" customWidth="1"/>
    <col min="9" max="9" width="11.7109375" style="15" customWidth="1"/>
    <col min="10" max="10" width="13.42578125" style="15" customWidth="1"/>
    <col min="11" max="11" width="15.42578125" style="15" bestFit="1" customWidth="1"/>
    <col min="12" max="12" width="11.42578125" style="15" customWidth="1"/>
    <col min="13" max="16384" width="9.140625" style="4"/>
  </cols>
  <sheetData>
    <row r="1" spans="1:13" ht="18" x14ac:dyDescent="0.25">
      <c r="A1" s="31" t="str">
        <f ca="1">CONCATENATE("Yearly Account:"," MARCH ",YEAR(A30))</f>
        <v>Yearly Account: MARCH 2019</v>
      </c>
      <c r="B1" s="32"/>
      <c r="C1" s="32"/>
      <c r="D1" s="32"/>
      <c r="E1" s="5"/>
      <c r="F1" s="1"/>
      <c r="G1" s="2"/>
      <c r="H1" s="38" t="s">
        <v>2</v>
      </c>
      <c r="I1" s="38"/>
      <c r="J1" s="38"/>
      <c r="K1" s="38"/>
      <c r="L1" s="3"/>
    </row>
    <row r="2" spans="1:13" ht="18" x14ac:dyDescent="0.25">
      <c r="A2" s="29" t="s">
        <v>12</v>
      </c>
      <c r="B2" s="30"/>
      <c r="C2" s="30"/>
      <c r="D2" s="30"/>
      <c r="E2" s="30"/>
      <c r="F2" s="5"/>
      <c r="G2" s="6"/>
      <c r="H2" s="39" t="s">
        <v>3</v>
      </c>
      <c r="I2" s="39"/>
      <c r="J2" s="39"/>
      <c r="K2" s="39"/>
      <c r="L2" s="3"/>
    </row>
    <row r="3" spans="1:13" ht="18" x14ac:dyDescent="0.25">
      <c r="A3" s="24" t="str">
        <f ca="1">CONCATENATE("Income &amp; Expenses for ",TEXT(A8,"dd-mm-yyyy")," to ",TEXT(DATE(YEAR(A30),MONTH(A30)+1,0),"dd-mm-yyyy"))</f>
        <v>Income &amp; Expenses for 01-04-2018 to 31-03-2019</v>
      </c>
      <c r="B3" s="23"/>
      <c r="C3" s="23"/>
      <c r="D3" s="23"/>
      <c r="E3" s="10"/>
      <c r="F3" s="7"/>
      <c r="G3" s="8"/>
      <c r="H3" s="40" t="s">
        <v>4</v>
      </c>
      <c r="I3" s="41"/>
      <c r="J3" s="41"/>
      <c r="K3" s="41"/>
      <c r="L3" s="9"/>
    </row>
    <row r="4" spans="1:13" ht="18" x14ac:dyDescent="0.25">
      <c r="F4" s="10"/>
      <c r="G4" s="11"/>
      <c r="H4" s="42" t="s">
        <v>5</v>
      </c>
      <c r="I4" s="43"/>
      <c r="J4" s="43"/>
      <c r="K4" s="43"/>
      <c r="L4" s="9"/>
    </row>
    <row r="5" spans="1:13" ht="18" customHeight="1" x14ac:dyDescent="0.2">
      <c r="A5" s="37" t="s">
        <v>25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</row>
    <row r="6" spans="1:13" ht="39.75" customHeight="1" thickBot="1" x14ac:dyDescent="0.25">
      <c r="A6" s="25" t="s">
        <v>15</v>
      </c>
      <c r="B6" s="20" t="s">
        <v>0</v>
      </c>
      <c r="C6" s="20" t="s">
        <v>1</v>
      </c>
      <c r="D6" s="21" t="s">
        <v>16</v>
      </c>
      <c r="E6" s="21" t="s">
        <v>17</v>
      </c>
      <c r="F6" s="22" t="s">
        <v>18</v>
      </c>
      <c r="G6" s="22" t="s">
        <v>19</v>
      </c>
      <c r="H6" s="22" t="s">
        <v>20</v>
      </c>
      <c r="I6" s="21" t="s">
        <v>21</v>
      </c>
      <c r="J6" s="21" t="s">
        <v>22</v>
      </c>
      <c r="K6" s="21" t="s">
        <v>23</v>
      </c>
      <c r="L6" s="21" t="s">
        <v>24</v>
      </c>
    </row>
    <row r="7" spans="1:13" ht="8.25" customHeight="1" thickTop="1" x14ac:dyDescent="0.2">
      <c r="A7" s="26"/>
      <c r="B7" s="12"/>
      <c r="C7" s="12"/>
      <c r="D7" s="13"/>
      <c r="E7" s="12"/>
      <c r="F7" s="12"/>
      <c r="G7" s="14"/>
      <c r="H7" s="14"/>
      <c r="I7" s="14"/>
      <c r="J7" s="14"/>
      <c r="K7" s="14"/>
      <c r="L7" s="14"/>
    </row>
    <row r="8" spans="1:13" x14ac:dyDescent="0.2">
      <c r="A8" s="26" t="str">
        <f ca="1">TEXT(VLOOKUP(TRUE,Table2[[#All],[Date Between]:[End]],3,FALSE),"MMM-YY")</f>
        <v>Apr-18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3" ht="8.25" customHeight="1" x14ac:dyDescent="0.2">
      <c r="A9" s="26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3" x14ac:dyDescent="0.2">
      <c r="A10" s="26">
        <f ca="1">EDATE(A8,1)</f>
        <v>43221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3" ht="8.25" customHeight="1" x14ac:dyDescent="0.2">
      <c r="A11" s="26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3" x14ac:dyDescent="0.2">
      <c r="A12" s="26">
        <f ca="1">EDATE(A10,1)</f>
        <v>43252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3" ht="8.25" customHeight="1" x14ac:dyDescent="0.2">
      <c r="A13" s="26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3" x14ac:dyDescent="0.2">
      <c r="A14" s="26">
        <f ca="1">EDATE(A12,1)</f>
        <v>43282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3" ht="8.25" customHeight="1" x14ac:dyDescent="0.2">
      <c r="A15" s="26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3" x14ac:dyDescent="0.2">
      <c r="A16" s="26">
        <f ca="1">EDATE(A14,1)</f>
        <v>43313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ht="8.25" customHeight="1" x14ac:dyDescent="0.2">
      <c r="A17" s="26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x14ac:dyDescent="0.2">
      <c r="A18" s="26">
        <f ca="1">EDATE(A16,1)</f>
        <v>43344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8.25" customHeight="1" x14ac:dyDescent="0.2">
      <c r="A19" s="26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x14ac:dyDescent="0.2">
      <c r="A20" s="26">
        <f ca="1">EDATE(A18,1)</f>
        <v>43374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8.25" customHeight="1" x14ac:dyDescent="0.2">
      <c r="A21" s="26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x14ac:dyDescent="0.2">
      <c r="A22" s="26">
        <f ca="1">EDATE(A20,1)</f>
        <v>43405</v>
      </c>
      <c r="B22" s="14" t="s">
        <v>6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ht="8.25" customHeight="1" x14ac:dyDescent="0.2">
      <c r="A23" s="26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2">
      <c r="A24" s="26">
        <f ca="1">EDATE(A22,1)</f>
        <v>43435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ht="8.25" customHeight="1" x14ac:dyDescent="0.2">
      <c r="A25" s="26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2">
      <c r="A26" s="26">
        <f ca="1">EDATE(A24,1)</f>
        <v>43466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ht="8.25" customHeight="1" x14ac:dyDescent="0.2">
      <c r="A27" s="26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 x14ac:dyDescent="0.2">
      <c r="A28" s="26">
        <f ca="1">EDATE(A26,1)</f>
        <v>43497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 ht="8.25" customHeight="1" x14ac:dyDescent="0.2">
      <c r="A29" s="26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2">
      <c r="A30" s="26">
        <f ca="1">EDATE(A28,1)</f>
        <v>43525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 ht="8.25" customHeight="1" x14ac:dyDescent="0.2">
      <c r="B31" s="16"/>
      <c r="C31" s="17"/>
      <c r="D31" s="17"/>
      <c r="E31" s="17"/>
      <c r="F31" s="17"/>
      <c r="G31" s="17"/>
      <c r="H31" s="17"/>
      <c r="I31" s="17"/>
      <c r="J31" s="17"/>
      <c r="K31" s="17"/>
      <c r="L31" s="16"/>
    </row>
    <row r="32" spans="1:12" ht="22.5" customHeight="1" thickBot="1" x14ac:dyDescent="0.25">
      <c r="A32" s="28" t="s">
        <v>13</v>
      </c>
      <c r="B32" s="18">
        <f>SUM(B8:B30)</f>
        <v>0</v>
      </c>
      <c r="C32" s="19">
        <f>SUM(C8:C30)</f>
        <v>0</v>
      </c>
      <c r="D32" s="19">
        <f>SUM(D8:D30)</f>
        <v>0</v>
      </c>
      <c r="E32" s="19">
        <f>SUM(E8:E30)</f>
        <v>0</v>
      </c>
      <c r="F32" s="19">
        <f>SUM(F8:F30)</f>
        <v>0</v>
      </c>
      <c r="G32" s="19">
        <f t="shared" ref="G32:L32" si="0">SUM(G7:G30)</f>
        <v>0</v>
      </c>
      <c r="H32" s="19">
        <f t="shared" si="0"/>
        <v>0</v>
      </c>
      <c r="I32" s="19">
        <f t="shared" si="0"/>
        <v>0</v>
      </c>
      <c r="J32" s="19">
        <f t="shared" si="0"/>
        <v>0</v>
      </c>
      <c r="K32" s="19">
        <f t="shared" si="0"/>
        <v>0</v>
      </c>
      <c r="L32" s="19">
        <f t="shared" si="0"/>
        <v>0</v>
      </c>
    </row>
    <row r="33" spans="1:12" ht="26.25" customHeight="1" thickTop="1" x14ac:dyDescent="0.2">
      <c r="A33" s="34" t="s">
        <v>14</v>
      </c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5">
        <f>SUM(C32:L32)</f>
        <v>0</v>
      </c>
    </row>
  </sheetData>
  <mergeCells count="4">
    <mergeCell ref="H1:K1"/>
    <mergeCell ref="H2:K2"/>
    <mergeCell ref="H3:K3"/>
    <mergeCell ref="H4:K4"/>
  </mergeCells>
  <conditionalFormatting sqref="B20:L20 B18:L18 B16:L16 B14:L14 B12:L12 B10:L10 B8:L8 B26:L26 B22:L22 B24:L24 B28:L28 B30:L30">
    <cfRule type="containsBlanks" dxfId="0" priority="6">
      <formula>LEN(TRIM(B8))=0</formula>
    </cfRule>
  </conditionalFormatting>
  <hyperlinks>
    <hyperlink ref="H4" r:id="rId1"/>
    <hyperlink ref="H3" r:id="rId2"/>
  </hyperlinks>
  <printOptions horizontalCentered="1" verticalCentered="1"/>
  <pageMargins left="0.25" right="0.25" top="0.75" bottom="0.75" header="0.3" footer="0.3"/>
  <pageSetup paperSize="9" scale="93" orientation="landscape" horizontalDpi="0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F12"/>
  <sheetViews>
    <sheetView topLeftCell="A4" zoomScale="280" zoomScaleNormal="280" workbookViewId="0">
      <selection activeCell="B10" sqref="B10"/>
    </sheetView>
  </sheetViews>
  <sheetFormatPr defaultRowHeight="15" x14ac:dyDescent="0.25"/>
  <cols>
    <col min="2" max="2" width="11" bestFit="1" customWidth="1"/>
    <col min="3" max="3" width="13.140625" customWidth="1"/>
    <col min="4" max="4" width="12.7109375" bestFit="1" customWidth="1"/>
    <col min="5" max="5" width="10" bestFit="1" customWidth="1"/>
    <col min="6" max="6" width="11.85546875" customWidth="1"/>
  </cols>
  <sheetData>
    <row r="9" spans="2:6" ht="20.25" customHeight="1" x14ac:dyDescent="0.25">
      <c r="B9" s="47" t="s">
        <v>7</v>
      </c>
      <c r="C9" s="47" t="s">
        <v>8</v>
      </c>
      <c r="D9" s="47" t="s">
        <v>9</v>
      </c>
      <c r="E9" s="47" t="s">
        <v>10</v>
      </c>
      <c r="F9" s="47" t="s">
        <v>11</v>
      </c>
    </row>
    <row r="10" spans="2:6" x14ac:dyDescent="0.25">
      <c r="B10" s="44">
        <f ca="1">TODAY()</f>
        <v>43495</v>
      </c>
      <c r="C10" t="b">
        <f ca="1">IF(AND($B$10&gt;=E10,$B$10&lt;=F10),TRUE,FALSE)</f>
        <v>1</v>
      </c>
      <c r="D10">
        <f ca="1">D11-1</f>
        <v>2018</v>
      </c>
      <c r="E10" s="44">
        <f ca="1">DATE(D10,4,1)</f>
        <v>43191</v>
      </c>
      <c r="F10" s="44">
        <f ca="1">DATE(D11,3,31)</f>
        <v>43555</v>
      </c>
    </row>
    <row r="11" spans="2:6" x14ac:dyDescent="0.25">
      <c r="B11" s="45"/>
      <c r="C11" t="b">
        <f ca="1">IF(AND($B$10&gt;=E11,$B$10&lt;=F11),TRUE,FALSE)</f>
        <v>0</v>
      </c>
      <c r="D11">
        <f ca="1">YEAR(TODAY())</f>
        <v>2019</v>
      </c>
      <c r="E11" s="44">
        <f t="shared" ref="E11" ca="1" si="0">DATE(D11,4,1)</f>
        <v>43556</v>
      </c>
      <c r="F11" s="44">
        <f ca="1">DATE(D12,3,31)</f>
        <v>43921</v>
      </c>
    </row>
    <row r="12" spans="2:6" x14ac:dyDescent="0.25">
      <c r="B12" s="45"/>
      <c r="C12" s="45"/>
      <c r="D12" s="45">
        <f ca="1">D11+1</f>
        <v>2020</v>
      </c>
      <c r="E12" s="46"/>
      <c r="F12" s="45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Zubair</cp:lastModifiedBy>
  <cp:lastPrinted>2018-07-22T00:36:03Z</cp:lastPrinted>
  <dcterms:created xsi:type="dcterms:W3CDTF">2018-06-26T10:04:11Z</dcterms:created>
  <dcterms:modified xsi:type="dcterms:W3CDTF">2019-01-30T13:21:40Z</dcterms:modified>
</cp:coreProperties>
</file>