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eVClftk0xNWG8gbI4bi6HCo5gxFQkiaUBevhOCr+CSo="/>
    </ext>
  </extLst>
</workbook>
</file>

<file path=xl/sharedStrings.xml><?xml version="1.0" encoding="utf-8"?>
<sst xmlns="http://schemas.openxmlformats.org/spreadsheetml/2006/main" count="287" uniqueCount="87">
  <si>
    <t>Matriz Control de Cambio</t>
  </si>
  <si>
    <t>ID</t>
  </si>
  <si>
    <t>Solicitante Cliente/ Cargo</t>
  </si>
  <si>
    <t>Fecha de solicitud</t>
  </si>
  <si>
    <t>Tipo de Cambio:
-Solicitud Cliente=SC
-Corrección=C</t>
  </si>
  <si>
    <t>Nivel de urgencia del cambio:
Crítico - Urgente - Necesario</t>
  </si>
  <si>
    <t>Importancia del cambio
Alto-Medio-Bajo</t>
  </si>
  <si>
    <t>Descripción del cambio</t>
  </si>
  <si>
    <t>Requerimiento Relacionado
RF-N°</t>
  </si>
  <si>
    <t>Caso de Uso Relacionado
CU-N°</t>
  </si>
  <si>
    <t>Fase del Proyecto en que se Aplica</t>
  </si>
  <si>
    <t>Impacto
Alto-Medio-Bajo</t>
  </si>
  <si>
    <t>Aprobación:
Aceptado-Rechazado</t>
  </si>
  <si>
    <t>Cambios en los docuementos de todas las entregas</t>
  </si>
  <si>
    <t>Primera fase del proyecto (Fase de Planificación)</t>
  </si>
  <si>
    <t>SC-1</t>
  </si>
  <si>
    <t>BENJAMIN AVILA / QA</t>
  </si>
  <si>
    <t>SC</t>
  </si>
  <si>
    <t>URGENTE</t>
  </si>
  <si>
    <t>ALTO</t>
  </si>
  <si>
    <t>Actualización de la problemática para reflejar nuevos desafíos identificados.</t>
  </si>
  <si>
    <t>PLANIFICACION</t>
  </si>
  <si>
    <t>ACEPTADO</t>
  </si>
  <si>
    <t>SC-2</t>
  </si>
  <si>
    <t>C</t>
  </si>
  <si>
    <t>NECESARIO</t>
  </si>
  <si>
    <t>MEDIO</t>
  </si>
  <si>
    <t>Corrección en la Planilla de Requerimientos para incluir requisitos adicionales.</t>
  </si>
  <si>
    <t>SC-3</t>
  </si>
  <si>
    <t>CRITICO</t>
  </si>
  <si>
    <t>Modificación del Informe ERS para alinear con los nuevos estándares de seguridad.</t>
  </si>
  <si>
    <t>SC-4</t>
  </si>
  <si>
    <t>Actualización del Documento Mockup para reflejar cambios en la interfaz de usuario.</t>
  </si>
  <si>
    <t>SC-5</t>
  </si>
  <si>
    <t>SC-6</t>
  </si>
  <si>
    <t>Actualización del Diario de Reflexión Fase 1 para incluir nuevas observaciones.</t>
  </si>
  <si>
    <t>BAJO</t>
  </si>
  <si>
    <t>SC-7</t>
  </si>
  <si>
    <t>Revisión de la Definición del Proyecto APT Fase 1 para ajustar objetivos.</t>
  </si>
  <si>
    <t>SC-8</t>
  </si>
  <si>
    <t>Actualización de la Carta Gantt para reflejar nuevos plazos.</t>
  </si>
  <si>
    <t>SC-9</t>
  </si>
  <si>
    <t>Revisión de la Autoevaluación de Competencias Fase 1 para incluir nuevas métricas.</t>
  </si>
  <si>
    <t>SC-10</t>
  </si>
  <si>
    <t>Actualización del Acta de Constitución para reflejar cambios en el equipo de proyecto.</t>
  </si>
  <si>
    <t>B</t>
  </si>
  <si>
    <t>SC-11</t>
  </si>
  <si>
    <t>Actualización de la Planilla de Requerimientos para incluir nuevos requisitos funcionales.</t>
  </si>
  <si>
    <t>ANALISIS Y DISEÑO</t>
  </si>
  <si>
    <t>SC-12</t>
  </si>
  <si>
    <t>Corrección en la Planificación de la Fase 2 para ajustar el cronograma.</t>
  </si>
  <si>
    <t>SC-13</t>
  </si>
  <si>
    <t>Modificación del Diario de Reflexión Fase 2 para incluir nuevas observaciones.</t>
  </si>
  <si>
    <t>SC-14</t>
  </si>
  <si>
    <t>Actualización del Informe Final Proyecto APT Fase 2 para reflejar cambios en los objetivos.</t>
  </si>
  <si>
    <t>SC-15</t>
  </si>
  <si>
    <t>Revisión del Informe de Base de Datos para incluir modificaciones en las tablas y estructura.</t>
  </si>
  <si>
    <t>SC-16</t>
  </si>
  <si>
    <t>Actualización del Diccionario de Datos para reflejar cambios en la base de datos.</t>
  </si>
  <si>
    <t>SC-17</t>
  </si>
  <si>
    <t>Revisión del Desarrollo del Proyecto APT Fase 2 para ajustar el enfoque del desarrollo</t>
  </si>
  <si>
    <t>SC-18</t>
  </si>
  <si>
    <t>Actualización del DAS (Documento de Arquitectura de Software) para incluir cambios en las vistas lógica, física, de proceso, de escenario y de despliegue.</t>
  </si>
  <si>
    <t>SC-19</t>
  </si>
  <si>
    <t>Revisión de la Autoevaluación de Competencias Fase 2 para incluir nuevas métricas</t>
  </si>
  <si>
    <t>SC-20</t>
  </si>
  <si>
    <t>Actualización de las Minutas de reuniones de la Fase 1 y 2 para reflejar decisiones recientes.</t>
  </si>
  <si>
    <t>SC-21</t>
  </si>
  <si>
    <t>Verificación de alcance</t>
  </si>
  <si>
    <t>FASE 3</t>
  </si>
  <si>
    <t>SC-22</t>
  </si>
  <si>
    <t>Presentación proyecto apt fase 3</t>
  </si>
  <si>
    <t>SC-23</t>
  </si>
  <si>
    <t>Plan mejora artefactos</t>
  </si>
  <si>
    <t>SC-24</t>
  </si>
  <si>
    <t>Plan de pruebas</t>
  </si>
  <si>
    <t>SC-25</t>
  </si>
  <si>
    <t>Plan de capacitación</t>
  </si>
  <si>
    <t>Matriz seguimiento de status proyecto</t>
  </si>
  <si>
    <t>SC-26</t>
  </si>
  <si>
    <t>Matriz control cambio</t>
  </si>
  <si>
    <t>SC-27</t>
  </si>
  <si>
    <t>Manual de usuario</t>
  </si>
  <si>
    <t>SC-28</t>
  </si>
  <si>
    <t>Informe cierre proyecto</t>
  </si>
  <si>
    <t>SC-29</t>
  </si>
  <si>
    <t>Diario reflexión fase 3 del proyecto TaxyPro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</si>
</sst>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1.0"/>
      <color theme="1"/>
      <name val="Calibri"/>
      <scheme val="minor"/>
    </font>
    <font>
      <sz val="18.0"/>
      <color theme="1"/>
      <name val="Calibri"/>
    </font>
    <font/>
    <font>
      <b/>
      <sz val="10.0"/>
      <color theme="1"/>
      <name val="Calibri"/>
    </font>
    <font>
      <b/>
      <sz val="11.0"/>
      <color rgb="FFFFFFFF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242424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</fills>
  <borders count="8">
    <border/>
    <border>
      <left style="thin">
        <color rgb="FFD0CECE"/>
      </left>
      <top/>
      <bottom style="thin">
        <color rgb="FFD0CECE"/>
      </bottom>
    </border>
    <border>
      <top/>
      <bottom style="thin">
        <color rgb="FFD0CECE"/>
      </bottom>
    </border>
    <border>
      <right/>
      <top/>
      <bottom style="thin">
        <color rgb="FFD0CECE"/>
      </bottom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</border>
    <border>
      <left style="thin">
        <color rgb="FFD0CECE"/>
      </left>
      <top style="thin">
        <color rgb="FFD0CECE"/>
      </top>
      <bottom style="thin">
        <color rgb="FFD0CECE"/>
      </bottom>
    </border>
    <border>
      <top style="thin">
        <color rgb="FFD0CECE"/>
      </top>
      <bottom style="thin">
        <color rgb="FFD0CECE"/>
      </bottom>
    </border>
    <border>
      <right style="thin">
        <color rgb="FFD0CECE"/>
      </right>
      <top style="thin">
        <color rgb="FFD0CECE"/>
      </top>
      <bottom style="thin">
        <color rgb="FFD0CECE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vertical="center"/>
    </xf>
    <xf borderId="4" fillId="3" fontId="3" numFmtId="0" xfId="0" applyAlignment="1" applyBorder="1" applyFont="1">
      <alignment horizontal="left" vertical="center"/>
    </xf>
    <xf borderId="4" fillId="3" fontId="3" numFmtId="0" xfId="0" applyAlignment="1" applyBorder="1" applyFont="1">
      <alignment horizontal="left" shrinkToFit="0" vertical="center" wrapText="1"/>
    </xf>
    <xf borderId="4" fillId="3" fontId="3" numFmtId="0" xfId="0" applyAlignment="1" applyBorder="1" applyFont="1">
      <alignment shrinkToFit="0" vertical="center" wrapText="1"/>
    </xf>
    <xf borderId="0" fillId="0" fontId="3" numFmtId="0" xfId="0" applyAlignment="1" applyFont="1">
      <alignment vertical="center"/>
    </xf>
    <xf borderId="5" fillId="4" fontId="4" numFmtId="0" xfId="0" applyAlignment="1" applyBorder="1" applyFill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5" fillId="4" fontId="4" numFmtId="0" xfId="0" applyAlignment="1" applyBorder="1" applyFont="1">
      <alignment horizontal="center" readingOrder="0" shrinkToFit="0" wrapText="0"/>
    </xf>
    <xf borderId="4" fillId="0" fontId="5" numFmtId="0" xfId="0" applyAlignment="1" applyBorder="1" applyFont="1">
      <alignment readingOrder="0"/>
    </xf>
    <xf borderId="4" fillId="0" fontId="5" numFmtId="164" xfId="0" applyAlignment="1" applyBorder="1" applyFont="1" applyNumberFormat="1">
      <alignment readingOrder="0"/>
    </xf>
    <xf borderId="4" fillId="0" fontId="5" numFmtId="0" xfId="0" applyAlignment="1" applyBorder="1" applyFont="1">
      <alignment readingOrder="0" shrinkToFit="0" wrapText="1"/>
    </xf>
    <xf borderId="4" fillId="0" fontId="5" numFmtId="0" xfId="0" applyBorder="1" applyFont="1"/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5" fontId="7" numFmtId="0" xfId="0" applyAlignment="1" applyFill="1" applyFont="1">
      <alignment horizontal="left" readingOrder="0" shrinkToFit="0" wrapText="1"/>
    </xf>
    <xf borderId="0" fillId="0" fontId="6" numFmtId="0" xfId="0" applyFont="1"/>
    <xf borderId="0" fillId="0" fontId="6" numFmtId="0" xfId="0" applyAlignment="1" applyFont="1">
      <alignment readingOrder="0" shrinkToFit="0" wrapText="1"/>
    </xf>
    <xf borderId="4" fillId="5" fontId="5" numFmtId="0" xfId="0" applyAlignment="1" applyBorder="1" applyFont="1">
      <alignment readingOrder="0"/>
    </xf>
    <xf borderId="4" fillId="5" fontId="5" numFmtId="0" xfId="0" applyAlignment="1" applyBorder="1" applyFont="1">
      <alignment readingOrder="0" shrinkToFit="0" wrapText="1"/>
    </xf>
    <xf borderId="4" fillId="5" fontId="5" numFmtId="0" xfId="0" applyBorder="1" applyFont="1"/>
    <xf borderId="0" fillId="6" fontId="6" numFmtId="0" xfId="0" applyFill="1" applyFont="1"/>
    <xf borderId="0" fillId="6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23.43"/>
    <col customWidth="1" min="3" max="3" width="18.14"/>
    <col customWidth="1" min="4" max="4" width="19.71"/>
    <col customWidth="1" min="5" max="5" width="25.0"/>
    <col customWidth="1" min="6" max="6" width="21.71"/>
    <col customWidth="1" min="7" max="7" width="21.57"/>
    <col customWidth="1" min="8" max="8" width="24.43"/>
    <col customWidth="1" min="9" max="9" width="22.57"/>
    <col customWidth="1" min="10" max="10" width="29.86"/>
    <col customWidth="1" min="11" max="11" width="25.0"/>
    <col customWidth="1" min="12" max="26" width="10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44.25" customHeight="1">
      <c r="A2" s="4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7" t="s">
        <v>9</v>
      </c>
      <c r="J2" s="4" t="s">
        <v>10</v>
      </c>
      <c r="K2" s="7" t="s">
        <v>11</v>
      </c>
      <c r="L2" s="7" t="s">
        <v>12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13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</row>
    <row r="4">
      <c r="A4" s="12" t="s">
        <v>14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</row>
    <row r="5">
      <c r="A5" s="13" t="s">
        <v>15</v>
      </c>
      <c r="B5" s="13" t="s">
        <v>16</v>
      </c>
      <c r="C5" s="14">
        <v>45636.0</v>
      </c>
      <c r="D5" s="13" t="s">
        <v>17</v>
      </c>
      <c r="E5" s="13" t="s">
        <v>18</v>
      </c>
      <c r="F5" s="13" t="s">
        <v>19</v>
      </c>
      <c r="G5" s="15" t="s">
        <v>20</v>
      </c>
      <c r="H5" s="13" t="str">
        <f t="shared" ref="H5:H14" si="1">CONCATENATE("RF",RIGHT(A5,LEN(A5) - (FIND("-",A5) - 1)))</f>
        <v>RF-1</v>
      </c>
      <c r="I5" s="13" t="str">
        <f t="shared" ref="I5:I14" si="2">CONCATENATE("CU",RIGHT(H5,LEN(H5) - (FIND("-",H5) - 1)))</f>
        <v>CU-1</v>
      </c>
      <c r="J5" s="13" t="s">
        <v>21</v>
      </c>
      <c r="K5" s="13" t="s">
        <v>19</v>
      </c>
      <c r="L5" s="13" t="s">
        <v>22</v>
      </c>
    </row>
    <row r="6">
      <c r="A6" s="13" t="s">
        <v>23</v>
      </c>
      <c r="B6" s="13" t="s">
        <v>16</v>
      </c>
      <c r="C6" s="14">
        <v>45636.0</v>
      </c>
      <c r="D6" s="13" t="s">
        <v>24</v>
      </c>
      <c r="E6" s="13" t="s">
        <v>25</v>
      </c>
      <c r="F6" s="13" t="s">
        <v>26</v>
      </c>
      <c r="G6" s="15" t="s">
        <v>27</v>
      </c>
      <c r="H6" s="13" t="str">
        <f t="shared" si="1"/>
        <v>RF-2</v>
      </c>
      <c r="I6" s="13" t="str">
        <f t="shared" si="2"/>
        <v>CU-2</v>
      </c>
      <c r="J6" s="13" t="s">
        <v>21</v>
      </c>
      <c r="K6" s="13" t="s">
        <v>26</v>
      </c>
      <c r="L6" s="13" t="s">
        <v>22</v>
      </c>
    </row>
    <row r="7">
      <c r="A7" s="13" t="s">
        <v>28</v>
      </c>
      <c r="B7" s="13" t="s">
        <v>16</v>
      </c>
      <c r="C7" s="14">
        <v>45636.0</v>
      </c>
      <c r="D7" s="13" t="s">
        <v>17</v>
      </c>
      <c r="E7" s="13" t="s">
        <v>29</v>
      </c>
      <c r="F7" s="13" t="s">
        <v>19</v>
      </c>
      <c r="G7" s="15" t="s">
        <v>30</v>
      </c>
      <c r="H7" s="13" t="str">
        <f t="shared" si="1"/>
        <v>RF-3</v>
      </c>
      <c r="I7" s="16" t="str">
        <f t="shared" si="2"/>
        <v>CU-3</v>
      </c>
      <c r="J7" s="13" t="s">
        <v>21</v>
      </c>
      <c r="K7" s="13" t="s">
        <v>19</v>
      </c>
      <c r="L7" s="13" t="s">
        <v>22</v>
      </c>
    </row>
    <row r="8">
      <c r="A8" s="13" t="s">
        <v>31</v>
      </c>
      <c r="B8" s="13" t="s">
        <v>16</v>
      </c>
      <c r="C8" s="14">
        <v>45636.0</v>
      </c>
      <c r="D8" s="13" t="s">
        <v>24</v>
      </c>
      <c r="E8" s="13" t="s">
        <v>25</v>
      </c>
      <c r="F8" s="13" t="s">
        <v>26</v>
      </c>
      <c r="G8" s="15" t="s">
        <v>32</v>
      </c>
      <c r="H8" s="13" t="str">
        <f t="shared" si="1"/>
        <v>RF-4</v>
      </c>
      <c r="I8" s="16" t="str">
        <f t="shared" si="2"/>
        <v>CU-4</v>
      </c>
      <c r="J8" s="13" t="s">
        <v>21</v>
      </c>
      <c r="K8" s="13" t="s">
        <v>26</v>
      </c>
      <c r="L8" s="13" t="s">
        <v>22</v>
      </c>
    </row>
    <row r="9">
      <c r="A9" s="13" t="s">
        <v>33</v>
      </c>
      <c r="B9" s="17" t="s">
        <v>16</v>
      </c>
      <c r="C9" s="18">
        <v>45636.0</v>
      </c>
      <c r="D9" s="17" t="s">
        <v>17</v>
      </c>
      <c r="E9" s="17" t="s">
        <v>18</v>
      </c>
      <c r="F9" s="17" t="s">
        <v>19</v>
      </c>
      <c r="G9" s="19" t="s">
        <v>30</v>
      </c>
      <c r="H9" s="20" t="str">
        <f t="shared" si="1"/>
        <v>RF-5</v>
      </c>
      <c r="I9" s="20" t="str">
        <f t="shared" si="2"/>
        <v>CU-5</v>
      </c>
      <c r="J9" s="17" t="s">
        <v>21</v>
      </c>
      <c r="K9" s="17" t="s">
        <v>19</v>
      </c>
      <c r="L9" s="17" t="s">
        <v>22</v>
      </c>
    </row>
    <row r="10">
      <c r="A10" s="13" t="s">
        <v>34</v>
      </c>
      <c r="B10" s="17" t="s">
        <v>16</v>
      </c>
      <c r="C10" s="14">
        <v>45636.0</v>
      </c>
      <c r="D10" s="17" t="s">
        <v>24</v>
      </c>
      <c r="E10" s="17" t="s">
        <v>25</v>
      </c>
      <c r="F10" s="17" t="s">
        <v>26</v>
      </c>
      <c r="G10" s="19" t="s">
        <v>35</v>
      </c>
      <c r="H10" s="20" t="str">
        <f t="shared" si="1"/>
        <v>RF-6</v>
      </c>
      <c r="I10" s="20" t="str">
        <f t="shared" si="2"/>
        <v>CU-6</v>
      </c>
      <c r="J10" s="17" t="s">
        <v>21</v>
      </c>
      <c r="K10" s="17" t="s">
        <v>36</v>
      </c>
      <c r="L10" s="17" t="s">
        <v>22</v>
      </c>
    </row>
    <row r="11">
      <c r="A11" s="13" t="s">
        <v>37</v>
      </c>
      <c r="B11" s="17" t="s">
        <v>16</v>
      </c>
      <c r="C11" s="14">
        <v>45636.0</v>
      </c>
      <c r="D11" s="17" t="s">
        <v>17</v>
      </c>
      <c r="E11" s="17" t="s">
        <v>29</v>
      </c>
      <c r="F11" s="17" t="s">
        <v>19</v>
      </c>
      <c r="G11" s="19" t="s">
        <v>38</v>
      </c>
      <c r="H11" s="20" t="str">
        <f t="shared" si="1"/>
        <v>RF-7</v>
      </c>
      <c r="I11" s="20" t="str">
        <f t="shared" si="2"/>
        <v>CU-7</v>
      </c>
      <c r="J11" s="17" t="s">
        <v>21</v>
      </c>
      <c r="K11" s="17" t="s">
        <v>19</v>
      </c>
      <c r="L11" s="17" t="s">
        <v>22</v>
      </c>
    </row>
    <row r="12">
      <c r="A12" s="13" t="s">
        <v>39</v>
      </c>
      <c r="B12" s="17" t="s">
        <v>16</v>
      </c>
      <c r="C12" s="14">
        <v>45636.0</v>
      </c>
      <c r="D12" s="17" t="s">
        <v>24</v>
      </c>
      <c r="E12" s="17" t="s">
        <v>25</v>
      </c>
      <c r="F12" s="17" t="s">
        <v>26</v>
      </c>
      <c r="G12" s="19" t="s">
        <v>40</v>
      </c>
      <c r="H12" s="20" t="str">
        <f t="shared" si="1"/>
        <v>RF-8</v>
      </c>
      <c r="I12" s="20" t="str">
        <f t="shared" si="2"/>
        <v>CU-8</v>
      </c>
      <c r="J12" s="17" t="s">
        <v>21</v>
      </c>
      <c r="K12" s="17" t="s">
        <v>26</v>
      </c>
      <c r="L12" s="17" t="s">
        <v>22</v>
      </c>
    </row>
    <row r="13">
      <c r="A13" s="13" t="s">
        <v>41</v>
      </c>
      <c r="B13" s="17" t="s">
        <v>16</v>
      </c>
      <c r="C13" s="14">
        <v>45636.0</v>
      </c>
      <c r="D13" s="17" t="s">
        <v>17</v>
      </c>
      <c r="E13" s="17" t="s">
        <v>18</v>
      </c>
      <c r="F13" s="17" t="s">
        <v>19</v>
      </c>
      <c r="G13" s="21" t="s">
        <v>42</v>
      </c>
      <c r="H13" s="20" t="str">
        <f t="shared" si="1"/>
        <v>RF-9</v>
      </c>
      <c r="I13" s="20" t="str">
        <f t="shared" si="2"/>
        <v>CU-9</v>
      </c>
      <c r="J13" s="17" t="s">
        <v>21</v>
      </c>
      <c r="K13" s="17" t="s">
        <v>19</v>
      </c>
      <c r="L13" s="17" t="s">
        <v>22</v>
      </c>
    </row>
    <row r="14">
      <c r="A14" s="13" t="s">
        <v>43</v>
      </c>
      <c r="B14" s="17" t="s">
        <v>16</v>
      </c>
      <c r="C14" s="14">
        <v>45636.0</v>
      </c>
      <c r="D14" s="17" t="s">
        <v>24</v>
      </c>
      <c r="E14" s="17" t="s">
        <v>25</v>
      </c>
      <c r="F14" s="17" t="s">
        <v>26</v>
      </c>
      <c r="G14" s="21" t="s">
        <v>44</v>
      </c>
      <c r="H14" s="20" t="str">
        <f t="shared" si="1"/>
        <v>RF-10</v>
      </c>
      <c r="I14" s="20" t="str">
        <f t="shared" si="2"/>
        <v>CU-10</v>
      </c>
      <c r="J14" s="17" t="s">
        <v>21</v>
      </c>
      <c r="K14" s="17" t="s">
        <v>26</v>
      </c>
      <c r="L14" s="17" t="s">
        <v>22</v>
      </c>
    </row>
    <row r="15">
      <c r="A15" s="12" t="s">
        <v>45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1"/>
    </row>
    <row r="16">
      <c r="A16" s="13" t="s">
        <v>46</v>
      </c>
      <c r="B16" s="17" t="s">
        <v>16</v>
      </c>
      <c r="C16" s="14">
        <v>45636.0</v>
      </c>
      <c r="D16" s="17" t="s">
        <v>17</v>
      </c>
      <c r="E16" s="17" t="s">
        <v>18</v>
      </c>
      <c r="F16" s="17" t="s">
        <v>19</v>
      </c>
      <c r="G16" s="21" t="s">
        <v>47</v>
      </c>
      <c r="H16" s="20" t="str">
        <f t="shared" ref="H16:H25" si="3">CONCATENATE("RF",RIGHT(A16,LEN(A16) - (FIND("-",A16) - 1)))</f>
        <v>RF-11</v>
      </c>
      <c r="I16" s="20" t="str">
        <f t="shared" ref="I16:I25" si="4">CONCATENATE("CU",RIGHT(H16,LEN(H16) - (FIND("-",H16) - 1)))</f>
        <v>CU-11</v>
      </c>
      <c r="J16" s="17" t="s">
        <v>48</v>
      </c>
      <c r="K16" s="17" t="s">
        <v>19</v>
      </c>
      <c r="L16" s="17" t="s">
        <v>22</v>
      </c>
    </row>
    <row r="17">
      <c r="A17" s="13" t="s">
        <v>49</v>
      </c>
      <c r="B17" s="17" t="s">
        <v>16</v>
      </c>
      <c r="C17" s="14">
        <v>45636.0</v>
      </c>
      <c r="D17" s="17" t="s">
        <v>24</v>
      </c>
      <c r="E17" s="17" t="s">
        <v>25</v>
      </c>
      <c r="F17" s="17" t="s">
        <v>26</v>
      </c>
      <c r="G17" s="21" t="s">
        <v>50</v>
      </c>
      <c r="H17" s="20" t="str">
        <f t="shared" si="3"/>
        <v>RF-12</v>
      </c>
      <c r="I17" s="20" t="str">
        <f t="shared" si="4"/>
        <v>CU-12</v>
      </c>
      <c r="J17" s="17" t="s">
        <v>48</v>
      </c>
      <c r="K17" s="17" t="s">
        <v>26</v>
      </c>
      <c r="L17" s="17" t="s">
        <v>22</v>
      </c>
    </row>
    <row r="18">
      <c r="A18" s="13" t="s">
        <v>51</v>
      </c>
      <c r="B18" s="17" t="s">
        <v>16</v>
      </c>
      <c r="C18" s="14">
        <v>45636.0</v>
      </c>
      <c r="D18" s="17" t="s">
        <v>17</v>
      </c>
      <c r="E18" s="17" t="s">
        <v>29</v>
      </c>
      <c r="F18" s="17" t="s">
        <v>19</v>
      </c>
      <c r="G18" s="21" t="s">
        <v>52</v>
      </c>
      <c r="H18" s="20" t="str">
        <f t="shared" si="3"/>
        <v>RF-13</v>
      </c>
      <c r="I18" s="20" t="str">
        <f t="shared" si="4"/>
        <v>CU-13</v>
      </c>
      <c r="J18" s="17" t="s">
        <v>48</v>
      </c>
      <c r="K18" s="17" t="s">
        <v>36</v>
      </c>
      <c r="L18" s="17" t="s">
        <v>22</v>
      </c>
    </row>
    <row r="19">
      <c r="A19" s="13" t="s">
        <v>53</v>
      </c>
      <c r="B19" s="17" t="s">
        <v>16</v>
      </c>
      <c r="C19" s="14">
        <v>45636.0</v>
      </c>
      <c r="D19" s="17" t="s">
        <v>24</v>
      </c>
      <c r="E19" s="17" t="s">
        <v>25</v>
      </c>
      <c r="F19" s="17" t="s">
        <v>26</v>
      </c>
      <c r="G19" s="21" t="s">
        <v>54</v>
      </c>
      <c r="H19" s="20" t="str">
        <f t="shared" si="3"/>
        <v>RF-14</v>
      </c>
      <c r="I19" s="20" t="str">
        <f t="shared" si="4"/>
        <v>CU-14</v>
      </c>
      <c r="J19" s="17" t="s">
        <v>48</v>
      </c>
      <c r="K19" s="17" t="s">
        <v>26</v>
      </c>
      <c r="L19" s="17" t="s">
        <v>22</v>
      </c>
    </row>
    <row r="20" ht="15.75" customHeight="1">
      <c r="A20" s="13" t="s">
        <v>55</v>
      </c>
      <c r="B20" s="17" t="s">
        <v>16</v>
      </c>
      <c r="C20" s="14">
        <v>45636.0</v>
      </c>
      <c r="D20" s="17" t="s">
        <v>17</v>
      </c>
      <c r="E20" s="17" t="s">
        <v>18</v>
      </c>
      <c r="F20" s="17" t="s">
        <v>19</v>
      </c>
      <c r="G20" s="21" t="s">
        <v>56</v>
      </c>
      <c r="H20" s="20" t="str">
        <f t="shared" si="3"/>
        <v>RF-15</v>
      </c>
      <c r="I20" s="20" t="str">
        <f t="shared" si="4"/>
        <v>CU-15</v>
      </c>
      <c r="J20" s="17" t="s">
        <v>48</v>
      </c>
      <c r="K20" s="17" t="s">
        <v>19</v>
      </c>
      <c r="L20" s="17" t="s">
        <v>22</v>
      </c>
    </row>
    <row r="21" ht="15.75" customHeight="1">
      <c r="A21" s="13" t="s">
        <v>57</v>
      </c>
      <c r="B21" s="17" t="s">
        <v>16</v>
      </c>
      <c r="C21" s="14">
        <v>45636.0</v>
      </c>
      <c r="D21" s="17" t="s">
        <v>24</v>
      </c>
      <c r="E21" s="17" t="s">
        <v>25</v>
      </c>
      <c r="F21" s="17" t="s">
        <v>26</v>
      </c>
      <c r="G21" s="21" t="s">
        <v>58</v>
      </c>
      <c r="H21" s="20" t="str">
        <f t="shared" si="3"/>
        <v>RF-16</v>
      </c>
      <c r="I21" s="20" t="str">
        <f t="shared" si="4"/>
        <v>CU-16</v>
      </c>
      <c r="J21" s="17" t="s">
        <v>48</v>
      </c>
      <c r="K21" s="17" t="s">
        <v>26</v>
      </c>
      <c r="L21" s="17" t="s">
        <v>22</v>
      </c>
    </row>
    <row r="22" ht="15.75" customHeight="1">
      <c r="A22" s="13" t="s">
        <v>59</v>
      </c>
      <c r="B22" s="17" t="s">
        <v>16</v>
      </c>
      <c r="C22" s="14">
        <v>45636.0</v>
      </c>
      <c r="D22" s="17" t="s">
        <v>24</v>
      </c>
      <c r="E22" s="17" t="s">
        <v>29</v>
      </c>
      <c r="F22" s="17" t="s">
        <v>19</v>
      </c>
      <c r="G22" s="21" t="s">
        <v>60</v>
      </c>
      <c r="H22" s="20" t="str">
        <f t="shared" si="3"/>
        <v>RF-17</v>
      </c>
      <c r="I22" s="20" t="str">
        <f t="shared" si="4"/>
        <v>CU-17</v>
      </c>
      <c r="J22" s="17" t="s">
        <v>48</v>
      </c>
      <c r="K22" s="17" t="s">
        <v>19</v>
      </c>
      <c r="L22" s="17" t="s">
        <v>22</v>
      </c>
    </row>
    <row r="23" ht="15.75" customHeight="1">
      <c r="A23" s="13" t="s">
        <v>61</v>
      </c>
      <c r="B23" s="17" t="s">
        <v>16</v>
      </c>
      <c r="C23" s="14">
        <v>45636.0</v>
      </c>
      <c r="D23" s="17" t="s">
        <v>24</v>
      </c>
      <c r="E23" s="17" t="s">
        <v>25</v>
      </c>
      <c r="F23" s="17" t="s">
        <v>26</v>
      </c>
      <c r="G23" s="21" t="s">
        <v>62</v>
      </c>
      <c r="H23" s="20" t="str">
        <f t="shared" si="3"/>
        <v>RF-18</v>
      </c>
      <c r="I23" s="20" t="str">
        <f t="shared" si="4"/>
        <v>CU-18</v>
      </c>
      <c r="J23" s="17" t="s">
        <v>48</v>
      </c>
      <c r="K23" s="17" t="s">
        <v>26</v>
      </c>
      <c r="L23" s="17" t="s">
        <v>22</v>
      </c>
    </row>
    <row r="24" ht="15.75" customHeight="1">
      <c r="A24" s="13" t="s">
        <v>63</v>
      </c>
      <c r="B24" s="17" t="s">
        <v>16</v>
      </c>
      <c r="C24" s="14">
        <v>45636.0</v>
      </c>
      <c r="D24" s="17" t="s">
        <v>17</v>
      </c>
      <c r="E24" s="17" t="s">
        <v>18</v>
      </c>
      <c r="F24" s="17" t="s">
        <v>19</v>
      </c>
      <c r="G24" s="21" t="s">
        <v>64</v>
      </c>
      <c r="H24" s="20" t="str">
        <f t="shared" si="3"/>
        <v>RF-19</v>
      </c>
      <c r="I24" s="20" t="str">
        <f t="shared" si="4"/>
        <v>CU-19</v>
      </c>
      <c r="J24" s="17" t="s">
        <v>48</v>
      </c>
      <c r="K24" s="17" t="s">
        <v>19</v>
      </c>
      <c r="L24" s="17" t="s">
        <v>22</v>
      </c>
    </row>
    <row r="25" ht="15.75" customHeight="1">
      <c r="A25" s="13" t="s">
        <v>65</v>
      </c>
      <c r="B25" s="17" t="s">
        <v>16</v>
      </c>
      <c r="C25" s="14">
        <v>45636.0</v>
      </c>
      <c r="D25" s="17" t="s">
        <v>24</v>
      </c>
      <c r="E25" s="17" t="s">
        <v>25</v>
      </c>
      <c r="F25" s="17" t="s">
        <v>26</v>
      </c>
      <c r="G25" s="21" t="s">
        <v>66</v>
      </c>
      <c r="H25" s="20" t="str">
        <f t="shared" si="3"/>
        <v>RF-20</v>
      </c>
      <c r="I25" s="20" t="str">
        <f t="shared" si="4"/>
        <v>CU-20</v>
      </c>
      <c r="J25" s="17" t="s">
        <v>48</v>
      </c>
      <c r="K25" s="17" t="s">
        <v>26</v>
      </c>
      <c r="L25" s="17" t="s">
        <v>22</v>
      </c>
    </row>
    <row r="26" ht="15.75" customHeight="1">
      <c r="A26" s="12" t="s">
        <v>45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1"/>
    </row>
    <row r="27" ht="15.75" customHeight="1">
      <c r="A27" s="13" t="s">
        <v>67</v>
      </c>
      <c r="B27" s="17" t="s">
        <v>16</v>
      </c>
      <c r="C27" s="14">
        <v>45636.0</v>
      </c>
      <c r="D27" s="17" t="s">
        <v>17</v>
      </c>
      <c r="E27" s="17" t="s">
        <v>18</v>
      </c>
      <c r="F27" s="17" t="s">
        <v>19</v>
      </c>
      <c r="G27" s="19" t="s">
        <v>68</v>
      </c>
      <c r="H27" s="17" t="str">
        <f t="shared" ref="H27:H36" si="5">CONCATENATE("RF",RIGHT(A27,LEN(A27) - (FIND("-",A27) - 1)))</f>
        <v>RF-21</v>
      </c>
      <c r="I27" s="17" t="str">
        <f t="shared" ref="I27:I36" si="6">CONCATENATE("CU",RIGHT(H27,LEN(H27) - (FIND("-",H27) - 1)))</f>
        <v>CU-21</v>
      </c>
      <c r="J27" s="17" t="s">
        <v>69</v>
      </c>
      <c r="K27" s="17" t="s">
        <v>19</v>
      </c>
      <c r="L27" s="17" t="s">
        <v>22</v>
      </c>
    </row>
    <row r="28" ht="15.75" customHeight="1">
      <c r="A28" s="13" t="s">
        <v>70</v>
      </c>
      <c r="B28" s="17" t="s">
        <v>16</v>
      </c>
      <c r="C28" s="14">
        <v>45636.0</v>
      </c>
      <c r="D28" s="17" t="s">
        <v>17</v>
      </c>
      <c r="E28" s="17" t="s">
        <v>25</v>
      </c>
      <c r="F28" s="17" t="s">
        <v>26</v>
      </c>
      <c r="G28" s="21" t="s">
        <v>71</v>
      </c>
      <c r="H28" s="17" t="str">
        <f t="shared" si="5"/>
        <v>RF-22</v>
      </c>
      <c r="I28" s="20" t="str">
        <f t="shared" si="6"/>
        <v>CU-22</v>
      </c>
      <c r="J28" s="17" t="s">
        <v>69</v>
      </c>
      <c r="K28" s="17" t="s">
        <v>26</v>
      </c>
      <c r="L28" s="17" t="s">
        <v>22</v>
      </c>
    </row>
    <row r="29" ht="15.75" customHeight="1">
      <c r="A29" s="22" t="s">
        <v>72</v>
      </c>
      <c r="B29" s="22" t="s">
        <v>16</v>
      </c>
      <c r="C29" s="14">
        <v>45636.0</v>
      </c>
      <c r="D29" s="22" t="s">
        <v>24</v>
      </c>
      <c r="E29" s="22" t="s">
        <v>29</v>
      </c>
      <c r="F29" s="22" t="s">
        <v>19</v>
      </c>
      <c r="G29" s="23" t="s">
        <v>73</v>
      </c>
      <c r="H29" s="24" t="str">
        <f t="shared" si="5"/>
        <v>RF-23</v>
      </c>
      <c r="I29" s="24" t="str">
        <f t="shared" si="6"/>
        <v>CU-23</v>
      </c>
      <c r="J29" s="22" t="s">
        <v>69</v>
      </c>
      <c r="K29" s="22" t="s">
        <v>19</v>
      </c>
      <c r="L29" s="22" t="s">
        <v>22</v>
      </c>
    </row>
    <row r="30" ht="15.75" customHeight="1">
      <c r="A30" s="17" t="s">
        <v>74</v>
      </c>
      <c r="B30" s="17" t="s">
        <v>16</v>
      </c>
      <c r="C30" s="14">
        <v>45636.0</v>
      </c>
      <c r="D30" s="17" t="s">
        <v>17</v>
      </c>
      <c r="E30" s="17" t="s">
        <v>18</v>
      </c>
      <c r="F30" s="17" t="s">
        <v>19</v>
      </c>
      <c r="G30" s="21" t="s">
        <v>75</v>
      </c>
      <c r="H30" s="20" t="str">
        <f t="shared" si="5"/>
        <v>RF-24</v>
      </c>
      <c r="I30" s="20" t="str">
        <f t="shared" si="6"/>
        <v>CU-24</v>
      </c>
      <c r="J30" s="17" t="s">
        <v>69</v>
      </c>
      <c r="K30" s="17" t="s">
        <v>19</v>
      </c>
      <c r="L30" s="17" t="s">
        <v>22</v>
      </c>
    </row>
    <row r="31" ht="15.75" customHeight="1">
      <c r="A31" s="17" t="s">
        <v>76</v>
      </c>
      <c r="B31" s="17" t="s">
        <v>16</v>
      </c>
      <c r="C31" s="14">
        <v>45636.0</v>
      </c>
      <c r="D31" s="17" t="s">
        <v>17</v>
      </c>
      <c r="E31" s="17" t="s">
        <v>25</v>
      </c>
      <c r="F31" s="17" t="s">
        <v>26</v>
      </c>
      <c r="G31" s="21" t="s">
        <v>77</v>
      </c>
      <c r="H31" s="20" t="str">
        <f t="shared" si="5"/>
        <v>RF-25</v>
      </c>
      <c r="I31" s="20" t="str">
        <f t="shared" si="6"/>
        <v>CU-25</v>
      </c>
      <c r="J31" s="17" t="s">
        <v>69</v>
      </c>
      <c r="K31" s="17" t="s">
        <v>26</v>
      </c>
      <c r="L31" s="17" t="s">
        <v>22</v>
      </c>
    </row>
    <row r="32" ht="15.75" customHeight="1">
      <c r="A32" s="17" t="s">
        <v>76</v>
      </c>
      <c r="B32" s="17" t="s">
        <v>16</v>
      </c>
      <c r="C32" s="14">
        <v>45636.0</v>
      </c>
      <c r="D32" s="17" t="s">
        <v>24</v>
      </c>
      <c r="E32" s="17" t="s">
        <v>29</v>
      </c>
      <c r="F32" s="17" t="s">
        <v>19</v>
      </c>
      <c r="G32" s="21" t="s">
        <v>78</v>
      </c>
      <c r="H32" s="20" t="str">
        <f t="shared" si="5"/>
        <v>RF-25</v>
      </c>
      <c r="I32" s="20" t="str">
        <f t="shared" si="6"/>
        <v>CU-25</v>
      </c>
      <c r="J32" s="17" t="s">
        <v>69</v>
      </c>
      <c r="K32" s="17" t="s">
        <v>19</v>
      </c>
      <c r="L32" s="17" t="s">
        <v>22</v>
      </c>
    </row>
    <row r="33" ht="15.75" customHeight="1">
      <c r="A33" s="17" t="s">
        <v>79</v>
      </c>
      <c r="B33" s="17" t="s">
        <v>16</v>
      </c>
      <c r="C33" s="14">
        <v>45636.0</v>
      </c>
      <c r="D33" s="17" t="s">
        <v>17</v>
      </c>
      <c r="E33" s="17" t="s">
        <v>18</v>
      </c>
      <c r="F33" s="17" t="s">
        <v>19</v>
      </c>
      <c r="G33" s="21" t="s">
        <v>80</v>
      </c>
      <c r="H33" s="20" t="str">
        <f t="shared" si="5"/>
        <v>RF-26</v>
      </c>
      <c r="I33" s="20" t="str">
        <f t="shared" si="6"/>
        <v>CU-26</v>
      </c>
      <c r="J33" s="17" t="s">
        <v>69</v>
      </c>
      <c r="K33" s="17" t="s">
        <v>19</v>
      </c>
      <c r="L33" s="17" t="s">
        <v>22</v>
      </c>
    </row>
    <row r="34" ht="15.75" customHeight="1">
      <c r="A34" s="17" t="s">
        <v>81</v>
      </c>
      <c r="B34" s="17" t="s">
        <v>16</v>
      </c>
      <c r="C34" s="14">
        <v>45636.0</v>
      </c>
      <c r="D34" s="17" t="s">
        <v>17</v>
      </c>
      <c r="E34" s="17" t="s">
        <v>25</v>
      </c>
      <c r="F34" s="17" t="s">
        <v>26</v>
      </c>
      <c r="G34" s="21" t="s">
        <v>82</v>
      </c>
      <c r="H34" s="20" t="str">
        <f t="shared" si="5"/>
        <v>RF-27</v>
      </c>
      <c r="I34" s="20" t="str">
        <f t="shared" si="6"/>
        <v>CU-27</v>
      </c>
      <c r="J34" s="17" t="s">
        <v>69</v>
      </c>
      <c r="K34" s="17" t="s">
        <v>26</v>
      </c>
      <c r="L34" s="17" t="s">
        <v>22</v>
      </c>
    </row>
    <row r="35" ht="15.75" customHeight="1">
      <c r="A35" s="17" t="s">
        <v>83</v>
      </c>
      <c r="B35" s="17" t="s">
        <v>16</v>
      </c>
      <c r="C35" s="14">
        <v>45636.0</v>
      </c>
      <c r="D35" s="17" t="s">
        <v>17</v>
      </c>
      <c r="E35" s="17" t="s">
        <v>18</v>
      </c>
      <c r="F35" s="17" t="s">
        <v>19</v>
      </c>
      <c r="G35" s="21" t="s">
        <v>84</v>
      </c>
      <c r="H35" s="20" t="str">
        <f t="shared" si="5"/>
        <v>RF-28</v>
      </c>
      <c r="I35" s="20" t="str">
        <f t="shared" si="6"/>
        <v>CU-28</v>
      </c>
      <c r="J35" s="17" t="s">
        <v>69</v>
      </c>
      <c r="K35" s="17" t="s">
        <v>19</v>
      </c>
      <c r="L35" s="17" t="s">
        <v>22</v>
      </c>
    </row>
    <row r="36" ht="15.75" customHeight="1">
      <c r="A36" s="17" t="s">
        <v>85</v>
      </c>
      <c r="B36" s="17" t="s">
        <v>16</v>
      </c>
      <c r="C36" s="14">
        <v>45636.0</v>
      </c>
      <c r="D36" s="17" t="s">
        <v>17</v>
      </c>
      <c r="E36" s="17" t="s">
        <v>25</v>
      </c>
      <c r="F36" s="17" t="s">
        <v>26</v>
      </c>
      <c r="G36" s="21" t="s">
        <v>86</v>
      </c>
      <c r="H36" s="20" t="str">
        <f t="shared" si="5"/>
        <v>RF-29</v>
      </c>
      <c r="I36" s="20" t="str">
        <f t="shared" si="6"/>
        <v>CU-29</v>
      </c>
      <c r="J36" s="17" t="s">
        <v>69</v>
      </c>
      <c r="K36" s="17" t="s">
        <v>26</v>
      </c>
      <c r="L36" s="17" t="s">
        <v>22</v>
      </c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6"/>
      <c r="L37" s="25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A1:L1"/>
    <mergeCell ref="A3:L3"/>
    <mergeCell ref="A4:L4"/>
    <mergeCell ref="A15:L15"/>
    <mergeCell ref="A26:L2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2016-12-06T02:22:56Z</dcterms:created>
  <dc:creator>Prometeus</dc:creator>
</cp:coreProperties>
</file>