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Q61" i="2" l="1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</calcChain>
</file>

<file path=xl/sharedStrings.xml><?xml version="1.0" encoding="utf-8"?>
<sst xmlns="http://schemas.openxmlformats.org/spreadsheetml/2006/main" count="76" uniqueCount="74">
  <si>
    <t>Date</t>
  </si>
  <si>
    <t>Total Petroleum Consumed by the Industrial Sector (Thousand barrels per day)</t>
  </si>
  <si>
    <t>Total Petroleum Stocks (Million barrels)</t>
  </si>
  <si>
    <t>U.S. crude oil production (Thousand barrels per day)</t>
  </si>
  <si>
    <t>Monthly Real GDP Index</t>
  </si>
  <si>
    <t>Monthly Nominal GDP Index</t>
  </si>
  <si>
    <t>Dow jones industrial average price</t>
  </si>
  <si>
    <t>WTI price</t>
  </si>
  <si>
    <t>Brent price</t>
  </si>
  <si>
    <t>DJIA</t>
  </si>
  <si>
    <t>GDP</t>
  </si>
  <si>
    <t>Brent</t>
  </si>
  <si>
    <t>0.5328352</t>
  </si>
  <si>
    <t>0.53884923</t>
  </si>
  <si>
    <t>0.51902604</t>
  </si>
  <si>
    <t>0.52709556</t>
  </si>
  <si>
    <t>0.5310379</t>
  </si>
  <si>
    <t>0.53062433</t>
  </si>
  <si>
    <t>0.52330905</t>
  </si>
  <si>
    <t>0.52352357</t>
  </si>
  <si>
    <t>0.5310657</t>
  </si>
  <si>
    <t>0.5244803</t>
  </si>
  <si>
    <t>0.5273001</t>
  </si>
  <si>
    <t>0.5281179</t>
  </si>
  <si>
    <t>0.5250695</t>
  </si>
  <si>
    <t>0.53129476</t>
  </si>
  <si>
    <t>0.5227368</t>
  </si>
  <si>
    <t>0.5345706</t>
  </si>
  <si>
    <t>0.5315339</t>
  </si>
  <si>
    <t>0.5262458</t>
  </si>
  <si>
    <t>0.5188819</t>
  </si>
  <si>
    <t>0.5290248</t>
  </si>
  <si>
    <t>0.52114344</t>
  </si>
  <si>
    <t>0.5343627</t>
  </si>
  <si>
    <t>0.5367689</t>
  </si>
  <si>
    <t>0.5313611</t>
  </si>
  <si>
    <t>0.5271855</t>
  </si>
  <si>
    <t>0.5285231</t>
  </si>
  <si>
    <t>0.5315473</t>
  </si>
  <si>
    <t>0.5276201</t>
  </si>
  <si>
    <t>0.5265872</t>
  </si>
  <si>
    <t>0.5202381</t>
  </si>
  <si>
    <t>0.5219433</t>
  </si>
  <si>
    <t>0.53160506</t>
  </si>
  <si>
    <t>0.5322228</t>
  </si>
  <si>
    <t>0.5305606</t>
  </si>
  <si>
    <t>0.52127653</t>
  </si>
  <si>
    <t>0.52089924</t>
  </si>
  <si>
    <t>0.52855873</t>
  </si>
  <si>
    <t>0.5347895</t>
  </si>
  <si>
    <t>0.53011507</t>
  </si>
  <si>
    <t>0.52061224</t>
  </si>
  <si>
    <t>0.5353765</t>
  </si>
  <si>
    <t>0.5256116</t>
  </si>
  <si>
    <t>0.5189138</t>
  </si>
  <si>
    <t>0.5236262</t>
  </si>
  <si>
    <t>0.5300688</t>
  </si>
  <si>
    <t>0.53000695</t>
  </si>
  <si>
    <t>0.52320075</t>
  </si>
  <si>
    <t>0.53296936</t>
  </si>
  <si>
    <t>0.523264</t>
  </si>
  <si>
    <t>0.5232097</t>
  </si>
  <si>
    <t>0.5259333</t>
  </si>
  <si>
    <t>0.53086245</t>
  </si>
  <si>
    <t>0.5212687</t>
  </si>
  <si>
    <t>0.5168949</t>
  </si>
  <si>
    <t>0.5252354</t>
  </si>
  <si>
    <t>0.51889056</t>
  </si>
  <si>
    <t>0.5245444</t>
  </si>
  <si>
    <t>0.5285161</t>
  </si>
  <si>
    <t>0.52225083</t>
  </si>
  <si>
    <t>0.51476294</t>
  </si>
  <si>
    <t>text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</si>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</sst>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m\-yy"/>
    <numFmt numFmtId="165" formatCode="0.000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5" fontId="1" fillId="0" borderId="0" xfId="2" applyNumberFormat="1"/>
    <xf numFmtId="165" fontId="1" fillId="0" borderId="0" xfId="1" applyNumberFormat="1"/>
    <xf numFmtId="165" fontId="0" fillId="0" borderId="0" xfId="0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115" zoomScaleNormal="115" workbookViewId="0">
      <selection activeCell="C10" sqref="C10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11</v>
      </c>
      <c r="C1" t="s">
        <v>9</v>
      </c>
      <c r="D1" t="s">
        <v>10</v>
      </c>
    </row>
    <row r="2" spans="1:4" x14ac:dyDescent="0.3">
      <c r="A2" s="1">
        <v>42917</v>
      </c>
      <c r="B2">
        <v>50.33</v>
      </c>
      <c r="C2">
        <v>21008.65</v>
      </c>
      <c r="D2" s="4">
        <v>18006.874093774699</v>
      </c>
    </row>
    <row r="3" spans="1:4" x14ac:dyDescent="0.3">
      <c r="A3" s="1">
        <v>42948</v>
      </c>
      <c r="B3">
        <v>46.37</v>
      </c>
      <c r="C3">
        <v>21349.63</v>
      </c>
      <c r="D3" s="4">
        <v>18091.6883815935</v>
      </c>
    </row>
    <row r="4" spans="1:4" x14ac:dyDescent="0.3">
      <c r="A4" s="1">
        <v>42979</v>
      </c>
      <c r="B4">
        <v>48.48</v>
      </c>
      <c r="C4">
        <v>21891.119999999999</v>
      </c>
      <c r="D4" s="4">
        <v>18062.581919209599</v>
      </c>
    </row>
    <row r="5" spans="1:4" x14ac:dyDescent="0.3">
      <c r="A5" s="1">
        <v>43009</v>
      </c>
      <c r="B5">
        <v>51.7</v>
      </c>
      <c r="C5">
        <v>21948.1</v>
      </c>
      <c r="D5" s="4">
        <v>18110.196258871099</v>
      </c>
    </row>
    <row r="6" spans="1:4" x14ac:dyDescent="0.3">
      <c r="A6" s="1">
        <v>43040</v>
      </c>
      <c r="B6">
        <v>56.15</v>
      </c>
      <c r="C6">
        <v>22405.09</v>
      </c>
      <c r="D6" s="4">
        <v>18206.255949746799</v>
      </c>
    </row>
    <row r="7" spans="1:4" x14ac:dyDescent="0.3">
      <c r="A7" s="1">
        <v>43070</v>
      </c>
      <c r="B7">
        <v>57.51</v>
      </c>
      <c r="C7">
        <v>23377.24</v>
      </c>
      <c r="D7" s="4">
        <v>18187.689755950301</v>
      </c>
    </row>
    <row r="8" spans="1:4" x14ac:dyDescent="0.3">
      <c r="A8" s="1">
        <v>43101</v>
      </c>
      <c r="B8">
        <v>62.71</v>
      </c>
      <c r="C8">
        <v>24272.35</v>
      </c>
      <c r="D8" s="4">
        <v>18330.355599345199</v>
      </c>
    </row>
    <row r="9" spans="1:4" x14ac:dyDescent="0.3">
      <c r="A9" s="1">
        <v>43132</v>
      </c>
      <c r="B9">
        <v>64.37</v>
      </c>
      <c r="C9">
        <v>24719.22</v>
      </c>
      <c r="D9" s="4">
        <v>18372.462601429801</v>
      </c>
    </row>
    <row r="10" spans="1:4" x14ac:dyDescent="0.3">
      <c r="A10" s="1">
        <v>43160</v>
      </c>
      <c r="B10">
        <v>69.08</v>
      </c>
      <c r="C10">
        <v>26149.39</v>
      </c>
      <c r="D10" s="4">
        <v>18389.783397076801</v>
      </c>
    </row>
    <row r="11" spans="1:4" x14ac:dyDescent="0.3">
      <c r="A11" s="1">
        <v>43191</v>
      </c>
      <c r="B11">
        <v>65.319999999999993</v>
      </c>
      <c r="C11">
        <v>25029.200000000001</v>
      </c>
      <c r="D11" s="4">
        <v>18487.273210368501</v>
      </c>
    </row>
    <row r="12" spans="1:4" x14ac:dyDescent="0.3">
      <c r="A12" s="1">
        <v>43221</v>
      </c>
      <c r="B12">
        <v>66.02</v>
      </c>
      <c r="C12">
        <v>24103.11</v>
      </c>
      <c r="D12" s="4">
        <v>18432.155549989799</v>
      </c>
    </row>
    <row r="13" spans="1:4" x14ac:dyDescent="0.3">
      <c r="A13" s="1">
        <v>43252</v>
      </c>
      <c r="B13">
        <v>72.11</v>
      </c>
      <c r="C13">
        <v>24163.15</v>
      </c>
      <c r="D13" s="4">
        <v>18538.729249622898</v>
      </c>
    </row>
    <row r="14" spans="1:4" x14ac:dyDescent="0.3">
      <c r="A14" s="1">
        <v>43282</v>
      </c>
      <c r="B14">
        <v>76.98</v>
      </c>
      <c r="C14">
        <v>24415.84</v>
      </c>
      <c r="D14" s="4">
        <v>18599.742143134401</v>
      </c>
    </row>
    <row r="15" spans="1:4" x14ac:dyDescent="0.3">
      <c r="A15" s="1">
        <v>43313</v>
      </c>
      <c r="B15">
        <v>74.41</v>
      </c>
      <c r="C15">
        <v>24271.41</v>
      </c>
      <c r="D15" s="4">
        <v>18632.0281584683</v>
      </c>
    </row>
    <row r="16" spans="1:4" x14ac:dyDescent="0.3">
      <c r="A16" s="1">
        <v>43344</v>
      </c>
      <c r="B16">
        <v>74.25</v>
      </c>
      <c r="C16">
        <v>25415.19</v>
      </c>
      <c r="D16" s="4">
        <v>18625.383195582399</v>
      </c>
    </row>
    <row r="17" spans="1:4" x14ac:dyDescent="0.3">
      <c r="A17" s="1">
        <v>43374</v>
      </c>
      <c r="B17">
        <v>72.53</v>
      </c>
      <c r="C17">
        <v>25964.82</v>
      </c>
      <c r="D17" s="4">
        <v>18723.433582940401</v>
      </c>
    </row>
    <row r="18" spans="1:4" x14ac:dyDescent="0.3">
      <c r="A18" s="1">
        <v>43405</v>
      </c>
      <c r="B18">
        <v>78.89</v>
      </c>
      <c r="C18">
        <v>26458.31</v>
      </c>
      <c r="D18" s="4">
        <v>18690.593960424801</v>
      </c>
    </row>
    <row r="19" spans="1:4" x14ac:dyDescent="0.3">
      <c r="A19" s="1">
        <v>43435</v>
      </c>
      <c r="B19">
        <v>81.03</v>
      </c>
      <c r="C19">
        <v>25115.759999999998</v>
      </c>
      <c r="D19" s="4">
        <v>18731.2578455683</v>
      </c>
    </row>
    <row r="20" spans="1:4" x14ac:dyDescent="0.3">
      <c r="A20" s="1">
        <v>43466</v>
      </c>
      <c r="B20">
        <v>64.75</v>
      </c>
      <c r="C20">
        <v>25538.46</v>
      </c>
      <c r="D20" s="4">
        <v>18679.352292973399</v>
      </c>
    </row>
    <row r="21" spans="1:4" x14ac:dyDescent="0.3">
      <c r="A21" s="1">
        <v>43497</v>
      </c>
      <c r="B21">
        <v>57.36</v>
      </c>
      <c r="C21">
        <v>23327.46</v>
      </c>
      <c r="D21" s="4">
        <v>18753.9275839152</v>
      </c>
    </row>
    <row r="22" spans="1:4" x14ac:dyDescent="0.3">
      <c r="A22" s="1">
        <v>43525</v>
      </c>
      <c r="B22">
        <v>59.41</v>
      </c>
      <c r="C22">
        <v>24999.67</v>
      </c>
      <c r="D22" s="4">
        <v>18831.766461479201</v>
      </c>
    </row>
    <row r="23" spans="1:4" x14ac:dyDescent="0.3">
      <c r="A23" s="1">
        <v>43556</v>
      </c>
      <c r="B23">
        <v>63.96</v>
      </c>
      <c r="C23">
        <v>25916</v>
      </c>
      <c r="D23" s="4">
        <v>18827.3351180151</v>
      </c>
    </row>
    <row r="24" spans="1:4" x14ac:dyDescent="0.3">
      <c r="A24" s="1">
        <v>43586</v>
      </c>
      <c r="B24">
        <v>66.14</v>
      </c>
      <c r="C24">
        <v>25928.68</v>
      </c>
      <c r="D24" s="4">
        <v>18841.184675125998</v>
      </c>
    </row>
    <row r="25" spans="1:4" x14ac:dyDescent="0.3">
      <c r="A25" s="1">
        <v>43617</v>
      </c>
      <c r="B25">
        <v>71.23</v>
      </c>
      <c r="C25">
        <v>26592.91</v>
      </c>
      <c r="D25" s="4">
        <v>18914.472156387401</v>
      </c>
    </row>
    <row r="26" spans="1:4" x14ac:dyDescent="0.3">
      <c r="A26" s="1">
        <v>43647</v>
      </c>
      <c r="B26">
        <v>71.319999999999993</v>
      </c>
      <c r="C26">
        <v>24815.040000000001</v>
      </c>
      <c r="D26" s="4">
        <v>18969.1150878384</v>
      </c>
    </row>
    <row r="27" spans="1:4" x14ac:dyDescent="0.3">
      <c r="A27" s="1">
        <v>43678</v>
      </c>
      <c r="B27">
        <v>64.22</v>
      </c>
      <c r="C27">
        <v>26599.96</v>
      </c>
      <c r="D27" s="4">
        <v>19064.691325957599</v>
      </c>
    </row>
    <row r="28" spans="1:4" x14ac:dyDescent="0.3">
      <c r="A28" s="1">
        <v>43709</v>
      </c>
      <c r="B28">
        <v>63.92</v>
      </c>
      <c r="C28">
        <v>26864.27</v>
      </c>
      <c r="D28" s="4">
        <v>19082.4921682155</v>
      </c>
    </row>
    <row r="29" spans="1:4" x14ac:dyDescent="0.3">
      <c r="A29" s="1">
        <v>43739</v>
      </c>
      <c r="B29">
        <v>59.04</v>
      </c>
      <c r="C29">
        <v>26403.279999999999</v>
      </c>
      <c r="D29" s="4">
        <v>19105.223543364798</v>
      </c>
    </row>
    <row r="30" spans="1:4" x14ac:dyDescent="0.3">
      <c r="A30" s="1">
        <v>43770</v>
      </c>
      <c r="B30">
        <v>62.83</v>
      </c>
      <c r="C30">
        <v>26916.83</v>
      </c>
      <c r="D30" s="4">
        <v>19150.882084698402</v>
      </c>
    </row>
    <row r="31" spans="1:4" x14ac:dyDescent="0.3">
      <c r="A31" s="1">
        <v>43800</v>
      </c>
      <c r="B31">
        <v>59.71</v>
      </c>
      <c r="C31">
        <v>27046.23</v>
      </c>
      <c r="D31" s="4">
        <v>19143.8537266206</v>
      </c>
    </row>
    <row r="32" spans="1:4" x14ac:dyDescent="0.3">
      <c r="A32" s="1">
        <v>43831</v>
      </c>
      <c r="B32">
        <v>63.21</v>
      </c>
      <c r="C32">
        <v>28051.41</v>
      </c>
      <c r="D32" s="4">
        <v>19234.696556599702</v>
      </c>
    </row>
    <row r="33" spans="1:4" x14ac:dyDescent="0.3">
      <c r="A33" s="1">
        <v>43862</v>
      </c>
      <c r="B33">
        <v>67.31</v>
      </c>
      <c r="C33">
        <v>28538.44</v>
      </c>
      <c r="D33" s="4">
        <v>19228.964922632</v>
      </c>
    </row>
    <row r="34" spans="1:4" x14ac:dyDescent="0.3">
      <c r="A34" s="1">
        <v>43891</v>
      </c>
      <c r="B34">
        <v>63.65</v>
      </c>
      <c r="C34">
        <v>28256.03</v>
      </c>
      <c r="D34" s="4">
        <v>19213.053856278901</v>
      </c>
    </row>
    <row r="35" spans="1:4" x14ac:dyDescent="0.3">
      <c r="A35" s="1">
        <v>43922</v>
      </c>
      <c r="B35">
        <v>55.66</v>
      </c>
      <c r="C35">
        <v>25409.360000000001</v>
      </c>
      <c r="D35" s="4">
        <v>19345.152974214401</v>
      </c>
    </row>
    <row r="36" spans="1:4" x14ac:dyDescent="0.3">
      <c r="A36" s="1">
        <v>43952</v>
      </c>
      <c r="B36">
        <v>32.01</v>
      </c>
      <c r="C36">
        <v>21917.16</v>
      </c>
      <c r="D36" s="4">
        <v>18298.825435581199</v>
      </c>
    </row>
    <row r="37" spans="1:4" x14ac:dyDescent="0.3">
      <c r="A37" s="1">
        <v>43983</v>
      </c>
      <c r="B37">
        <v>18.38</v>
      </c>
      <c r="C37">
        <v>24345.72</v>
      </c>
      <c r="D37" s="4">
        <v>16436.1313263802</v>
      </c>
    </row>
    <row r="38" spans="1:4" x14ac:dyDescent="0.3">
      <c r="A38" s="1">
        <v>44013</v>
      </c>
      <c r="B38">
        <v>29.38</v>
      </c>
      <c r="C38">
        <v>25383.11</v>
      </c>
      <c r="D38" s="4">
        <v>17179.828492403802</v>
      </c>
    </row>
    <row r="39" spans="1:4" x14ac:dyDescent="0.3">
      <c r="A39" s="1">
        <v>44044</v>
      </c>
      <c r="B39">
        <v>40.270000000000003</v>
      </c>
      <c r="C39">
        <v>25812.880000000001</v>
      </c>
      <c r="D39" s="4">
        <v>18164.2942524961</v>
      </c>
    </row>
    <row r="40" spans="1:4" x14ac:dyDescent="0.3">
      <c r="A40" s="1">
        <v>44075</v>
      </c>
      <c r="B40">
        <v>43.24</v>
      </c>
      <c r="C40">
        <v>26428.32</v>
      </c>
      <c r="D40" s="4">
        <v>18326.7265554685</v>
      </c>
    </row>
    <row r="41" spans="1:4" x14ac:dyDescent="0.3">
      <c r="A41" s="1">
        <v>44105</v>
      </c>
      <c r="B41">
        <v>44.74</v>
      </c>
      <c r="C41">
        <v>28430.05</v>
      </c>
      <c r="D41" s="4">
        <v>18570.206299841699</v>
      </c>
    </row>
    <row r="42" spans="1:4" x14ac:dyDescent="0.3">
      <c r="A42" s="1">
        <v>44136</v>
      </c>
      <c r="B42">
        <v>40.909999999999997</v>
      </c>
      <c r="C42">
        <v>27781.7</v>
      </c>
      <c r="D42" s="4">
        <v>18792.955935239399</v>
      </c>
    </row>
    <row r="43" spans="1:4" x14ac:dyDescent="0.3">
      <c r="A43" s="1">
        <v>44166</v>
      </c>
      <c r="B43">
        <v>40.19</v>
      </c>
      <c r="C43">
        <v>26501.599999999999</v>
      </c>
      <c r="D43" s="4">
        <v>18924.256699639602</v>
      </c>
    </row>
    <row r="44" spans="1:4" x14ac:dyDescent="0.3">
      <c r="A44" s="1">
        <v>44197</v>
      </c>
      <c r="B44">
        <v>42.69</v>
      </c>
      <c r="C44">
        <v>29638.639999999999</v>
      </c>
      <c r="D44" s="4">
        <v>18703.240868172299</v>
      </c>
    </row>
    <row r="45" spans="1:4" x14ac:dyDescent="0.3">
      <c r="A45" s="1">
        <v>44228</v>
      </c>
      <c r="B45">
        <v>49.99</v>
      </c>
      <c r="C45">
        <v>30606.48</v>
      </c>
      <c r="D45" s="4">
        <v>18683.444135329901</v>
      </c>
    </row>
    <row r="46" spans="1:4" x14ac:dyDescent="0.3">
      <c r="A46" s="1">
        <v>44256</v>
      </c>
      <c r="B46">
        <v>54.77</v>
      </c>
      <c r="C46">
        <v>29982.62</v>
      </c>
      <c r="D46" s="4">
        <v>19093.300057691202</v>
      </c>
    </row>
    <row r="47" spans="1:4" x14ac:dyDescent="0.3">
      <c r="A47" s="1">
        <v>44287</v>
      </c>
      <c r="B47">
        <v>62.28</v>
      </c>
      <c r="C47">
        <v>30932.37</v>
      </c>
      <c r="D47" s="4">
        <v>18790.464232842402</v>
      </c>
    </row>
    <row r="48" spans="1:4" x14ac:dyDescent="0.3">
      <c r="A48" s="1">
        <v>44317</v>
      </c>
      <c r="B48">
        <v>65.41</v>
      </c>
      <c r="C48">
        <v>32981.550000000003</v>
      </c>
      <c r="D48" s="4">
        <v>19291.487177285999</v>
      </c>
    </row>
    <row r="49" spans="1:4" x14ac:dyDescent="0.3">
      <c r="A49" s="1">
        <v>44348</v>
      </c>
      <c r="B49">
        <v>64.81</v>
      </c>
      <c r="C49">
        <v>33874.85</v>
      </c>
      <c r="D49" s="4">
        <v>19334.791430232501</v>
      </c>
    </row>
    <row r="50" spans="1:4" x14ac:dyDescent="0.3">
      <c r="A50" s="1">
        <v>44378</v>
      </c>
      <c r="B50">
        <v>68.53</v>
      </c>
      <c r="C50">
        <v>34529.449999999997</v>
      </c>
      <c r="D50" s="4">
        <v>19363.281934256502</v>
      </c>
    </row>
    <row r="51" spans="1:4" x14ac:dyDescent="0.3">
      <c r="A51" s="1">
        <v>44409</v>
      </c>
      <c r="B51">
        <v>73.16</v>
      </c>
      <c r="C51">
        <v>34502.51</v>
      </c>
      <c r="D51" s="4">
        <v>19415.221206290898</v>
      </c>
    </row>
    <row r="52" spans="1:4" x14ac:dyDescent="0.3">
      <c r="A52" s="1">
        <v>44440</v>
      </c>
      <c r="B52">
        <v>75.17</v>
      </c>
      <c r="C52">
        <v>34935.47</v>
      </c>
      <c r="D52" s="4">
        <v>19344.691425098801</v>
      </c>
    </row>
    <row r="53" spans="1:4" x14ac:dyDescent="0.3">
      <c r="A53" s="1">
        <v>44470</v>
      </c>
      <c r="B53">
        <v>70.75</v>
      </c>
      <c r="C53">
        <v>35360.730000000003</v>
      </c>
      <c r="D53" s="4">
        <v>19525.330771077599</v>
      </c>
    </row>
    <row r="54" spans="1:4" x14ac:dyDescent="0.3">
      <c r="A54" s="1">
        <v>44501</v>
      </c>
      <c r="B54">
        <v>74.489999999999995</v>
      </c>
      <c r="C54">
        <v>33843.919999999998</v>
      </c>
      <c r="D54" s="4">
        <v>19575.240728904999</v>
      </c>
    </row>
    <row r="55" spans="1:4" x14ac:dyDescent="0.3">
      <c r="A55" s="1">
        <v>44531</v>
      </c>
      <c r="B55">
        <v>83.54</v>
      </c>
      <c r="C55">
        <v>35819.56</v>
      </c>
      <c r="D55" s="4">
        <v>19850.528234882499</v>
      </c>
    </row>
    <row r="56" spans="1:4" x14ac:dyDescent="0.3">
      <c r="A56" s="1">
        <v>44562</v>
      </c>
      <c r="B56">
        <v>81.05</v>
      </c>
      <c r="C56">
        <v>34483.72</v>
      </c>
      <c r="D56" s="4">
        <v>19782.4609696769</v>
      </c>
    </row>
    <row r="57" spans="1:4" x14ac:dyDescent="0.3">
      <c r="A57" s="1">
        <v>44593</v>
      </c>
      <c r="B57">
        <v>74.17</v>
      </c>
      <c r="C57">
        <v>36338.300000000003</v>
      </c>
      <c r="D57" s="4">
        <v>19794.743836833699</v>
      </c>
    </row>
    <row r="58" spans="1:4" x14ac:dyDescent="0.3">
      <c r="A58" s="1">
        <v>44621</v>
      </c>
      <c r="B58">
        <v>86.51</v>
      </c>
      <c r="C58">
        <v>35131.86</v>
      </c>
      <c r="D58" s="4">
        <v>19737.188125249591</v>
      </c>
    </row>
    <row r="59" spans="1:4" x14ac:dyDescent="0.3">
      <c r="A59" s="1">
        <v>44652</v>
      </c>
      <c r="B59">
        <v>97.13</v>
      </c>
      <c r="C59">
        <v>33892.6</v>
      </c>
      <c r="D59" s="4">
        <v>19738.821188186052</v>
      </c>
    </row>
    <row r="60" spans="1:4" x14ac:dyDescent="0.3">
      <c r="A60" s="1">
        <v>44682</v>
      </c>
      <c r="B60">
        <v>117.25</v>
      </c>
      <c r="C60">
        <v>34678.35</v>
      </c>
      <c r="D60" s="4">
        <v>19716.957334402545</v>
      </c>
    </row>
    <row r="61" spans="1:4" x14ac:dyDescent="0.3">
      <c r="A61" s="1">
        <v>44713</v>
      </c>
      <c r="B61">
        <v>104.58</v>
      </c>
      <c r="C61">
        <v>32977.21</v>
      </c>
      <c r="D61" s="4">
        <v>19672.479884336874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S1" sqref="S1:S1048576"/>
    </sheetView>
  </sheetViews>
  <sheetFormatPr defaultRowHeight="14.4" x14ac:dyDescent="0.3"/>
  <cols>
    <col min="16" max="16" width="9.5546875" bestFit="1" customWidth="1"/>
  </cols>
  <sheetData>
    <row r="1" spans="1:19" x14ac:dyDescent="0.3">
      <c r="A1" t="s">
        <v>0</v>
      </c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3</v>
      </c>
      <c r="H1" t="s">
        <v>2</v>
      </c>
      <c r="I1" t="s">
        <v>1</v>
      </c>
      <c r="P1" t="s">
        <v>10</v>
      </c>
      <c r="R1" t="s">
        <v>72</v>
      </c>
      <c r="S1" t="s">
        <v>73</v>
      </c>
    </row>
    <row r="2" spans="1:19" x14ac:dyDescent="0.3">
      <c r="P2" s="2">
        <v>18006.874093774699</v>
      </c>
      <c r="Q2" t="e">
        <f>AVERAGE(#REF!)</f>
        <v>#REF!</v>
      </c>
      <c r="R2" t="s">
        <v>12</v>
      </c>
      <c r="S2">
        <v>-4</v>
      </c>
    </row>
    <row r="3" spans="1:19" x14ac:dyDescent="0.3">
      <c r="P3" s="2">
        <v>18091.6883815935</v>
      </c>
      <c r="Q3" t="e">
        <f t="shared" ref="Q3:Q61" si="0">AVERAGE(N1:N3)</f>
        <v>#DIV/0!</v>
      </c>
      <c r="R3" t="s">
        <v>13</v>
      </c>
      <c r="S3">
        <f>Sheet1!B3-Sheet1!B2</f>
        <v>-3.9600000000000009</v>
      </c>
    </row>
    <row r="4" spans="1:19" x14ac:dyDescent="0.3">
      <c r="P4" s="2">
        <v>18062.581919209599</v>
      </c>
      <c r="Q4" t="e">
        <f t="shared" si="0"/>
        <v>#DIV/0!</v>
      </c>
      <c r="R4" t="s">
        <v>14</v>
      </c>
      <c r="S4">
        <f>Sheet1!B4-Sheet1!B3</f>
        <v>2.1099999999999994</v>
      </c>
    </row>
    <row r="5" spans="1:19" x14ac:dyDescent="0.3">
      <c r="P5" s="2">
        <v>18110.196258871099</v>
      </c>
      <c r="Q5" t="e">
        <f t="shared" si="0"/>
        <v>#DIV/0!</v>
      </c>
      <c r="R5" t="s">
        <v>15</v>
      </c>
      <c r="S5">
        <f>Sheet1!B5-Sheet1!B4</f>
        <v>3.220000000000006</v>
      </c>
    </row>
    <row r="6" spans="1:19" x14ac:dyDescent="0.3">
      <c r="P6" s="2">
        <v>18206.255949746799</v>
      </c>
      <c r="Q6" t="e">
        <f t="shared" si="0"/>
        <v>#DIV/0!</v>
      </c>
      <c r="R6" t="s">
        <v>16</v>
      </c>
      <c r="S6">
        <f>Sheet1!B6-Sheet1!B5</f>
        <v>4.4499999999999957</v>
      </c>
    </row>
    <row r="7" spans="1:19" x14ac:dyDescent="0.3">
      <c r="P7" s="2">
        <v>18187.689755950301</v>
      </c>
      <c r="Q7" t="e">
        <f t="shared" si="0"/>
        <v>#DIV/0!</v>
      </c>
      <c r="R7" t="s">
        <v>17</v>
      </c>
      <c r="S7">
        <f>Sheet1!B7-Sheet1!B6</f>
        <v>1.3599999999999994</v>
      </c>
    </row>
    <row r="8" spans="1:19" x14ac:dyDescent="0.3">
      <c r="P8" s="2">
        <v>18330.355599345199</v>
      </c>
      <c r="Q8" t="e">
        <f t="shared" si="0"/>
        <v>#DIV/0!</v>
      </c>
      <c r="R8" t="s">
        <v>18</v>
      </c>
      <c r="S8">
        <f>Sheet1!B8-Sheet1!B7</f>
        <v>5.2000000000000028</v>
      </c>
    </row>
    <row r="9" spans="1:19" x14ac:dyDescent="0.3">
      <c r="P9" s="2">
        <v>18372.462601429801</v>
      </c>
      <c r="Q9" t="e">
        <f t="shared" si="0"/>
        <v>#DIV/0!</v>
      </c>
      <c r="R9" t="s">
        <v>19</v>
      </c>
      <c r="S9">
        <f>Sheet1!B9-Sheet1!B8</f>
        <v>1.6600000000000037</v>
      </c>
    </row>
    <row r="10" spans="1:19" x14ac:dyDescent="0.3">
      <c r="P10" s="2">
        <v>18389.783397076801</v>
      </c>
      <c r="Q10" t="e">
        <f t="shared" si="0"/>
        <v>#DIV/0!</v>
      </c>
      <c r="R10" t="s">
        <v>20</v>
      </c>
      <c r="S10">
        <f>Sheet1!B10-Sheet1!B9</f>
        <v>4.7099999999999937</v>
      </c>
    </row>
    <row r="11" spans="1:19" x14ac:dyDescent="0.3">
      <c r="P11" s="2">
        <v>18487.273210368501</v>
      </c>
      <c r="Q11" t="e">
        <f t="shared" si="0"/>
        <v>#DIV/0!</v>
      </c>
      <c r="R11" t="s">
        <v>21</v>
      </c>
      <c r="S11">
        <f>Sheet1!B11-Sheet1!B10</f>
        <v>-3.7600000000000051</v>
      </c>
    </row>
    <row r="12" spans="1:19" x14ac:dyDescent="0.3">
      <c r="P12" s="2">
        <v>18432.155549989799</v>
      </c>
      <c r="Q12" t="e">
        <f t="shared" si="0"/>
        <v>#DIV/0!</v>
      </c>
      <c r="R12" t="s">
        <v>22</v>
      </c>
      <c r="S12">
        <f>Sheet1!B12-Sheet1!B11</f>
        <v>0.70000000000000284</v>
      </c>
    </row>
    <row r="13" spans="1:19" x14ac:dyDescent="0.3">
      <c r="P13" s="2">
        <v>18538.729249622898</v>
      </c>
      <c r="Q13" t="e">
        <f t="shared" si="0"/>
        <v>#DIV/0!</v>
      </c>
      <c r="R13" t="s">
        <v>23</v>
      </c>
      <c r="S13">
        <f>Sheet1!B13-Sheet1!B12</f>
        <v>6.0900000000000034</v>
      </c>
    </row>
    <row r="14" spans="1:19" x14ac:dyDescent="0.3">
      <c r="P14" s="2">
        <v>18599.742143134401</v>
      </c>
      <c r="Q14" t="e">
        <f t="shared" si="0"/>
        <v>#DIV/0!</v>
      </c>
      <c r="R14" t="s">
        <v>24</v>
      </c>
      <c r="S14">
        <f>Sheet1!B14-Sheet1!B13</f>
        <v>4.8700000000000045</v>
      </c>
    </row>
    <row r="15" spans="1:19" x14ac:dyDescent="0.3">
      <c r="P15" s="2">
        <v>18632.0281584683</v>
      </c>
      <c r="Q15" t="e">
        <f t="shared" si="0"/>
        <v>#DIV/0!</v>
      </c>
      <c r="R15" t="s">
        <v>25</v>
      </c>
      <c r="S15">
        <f>Sheet1!B15-Sheet1!B14</f>
        <v>-2.5700000000000074</v>
      </c>
    </row>
    <row r="16" spans="1:19" x14ac:dyDescent="0.3">
      <c r="P16" s="2">
        <v>18625.383195582399</v>
      </c>
      <c r="Q16" t="e">
        <f t="shared" si="0"/>
        <v>#DIV/0!</v>
      </c>
      <c r="R16" t="s">
        <v>26</v>
      </c>
      <c r="S16">
        <f>Sheet1!B16-Sheet1!B15</f>
        <v>-0.15999999999999659</v>
      </c>
    </row>
    <row r="17" spans="16:19" x14ac:dyDescent="0.3">
      <c r="P17" s="2">
        <v>18723.433582940401</v>
      </c>
      <c r="Q17" t="e">
        <f t="shared" si="0"/>
        <v>#DIV/0!</v>
      </c>
      <c r="R17" t="s">
        <v>27</v>
      </c>
      <c r="S17">
        <f>Sheet1!B17-Sheet1!B16</f>
        <v>-1.7199999999999989</v>
      </c>
    </row>
    <row r="18" spans="16:19" x14ac:dyDescent="0.3">
      <c r="P18" s="2">
        <v>18690.593960424801</v>
      </c>
      <c r="Q18" t="e">
        <f t="shared" si="0"/>
        <v>#DIV/0!</v>
      </c>
      <c r="R18" t="s">
        <v>28</v>
      </c>
      <c r="S18">
        <f>Sheet1!B18-Sheet1!B17</f>
        <v>6.3599999999999994</v>
      </c>
    </row>
    <row r="19" spans="16:19" x14ac:dyDescent="0.3">
      <c r="P19" s="2">
        <v>18731.2578455683</v>
      </c>
      <c r="Q19" t="e">
        <f t="shared" si="0"/>
        <v>#DIV/0!</v>
      </c>
      <c r="R19" t="s">
        <v>29</v>
      </c>
      <c r="S19">
        <f>Sheet1!B19-Sheet1!B18</f>
        <v>2.1400000000000006</v>
      </c>
    </row>
    <row r="20" spans="16:19" x14ac:dyDescent="0.3">
      <c r="P20" s="2">
        <v>18679.352292973399</v>
      </c>
      <c r="Q20" t="e">
        <f t="shared" si="0"/>
        <v>#DIV/0!</v>
      </c>
      <c r="R20" t="s">
        <v>30</v>
      </c>
      <c r="S20">
        <f>Sheet1!B20-Sheet1!B19</f>
        <v>-16.28</v>
      </c>
    </row>
    <row r="21" spans="16:19" x14ac:dyDescent="0.3">
      <c r="P21" s="2">
        <v>18753.9275839152</v>
      </c>
      <c r="Q21" t="e">
        <f t="shared" si="0"/>
        <v>#DIV/0!</v>
      </c>
      <c r="R21" t="s">
        <v>31</v>
      </c>
      <c r="S21">
        <f>Sheet1!B21-Sheet1!B20</f>
        <v>-7.3900000000000006</v>
      </c>
    </row>
    <row r="22" spans="16:19" x14ac:dyDescent="0.3">
      <c r="P22" s="2">
        <v>18831.766461479201</v>
      </c>
      <c r="Q22" t="e">
        <f t="shared" si="0"/>
        <v>#DIV/0!</v>
      </c>
      <c r="R22" t="s">
        <v>32</v>
      </c>
      <c r="S22">
        <f>Sheet1!B22-Sheet1!B21</f>
        <v>2.0499999999999972</v>
      </c>
    </row>
    <row r="23" spans="16:19" x14ac:dyDescent="0.3">
      <c r="P23" s="2">
        <v>18827.3351180151</v>
      </c>
      <c r="Q23" t="e">
        <f t="shared" si="0"/>
        <v>#DIV/0!</v>
      </c>
      <c r="R23" t="s">
        <v>33</v>
      </c>
      <c r="S23">
        <f>Sheet1!B23-Sheet1!B22</f>
        <v>4.5500000000000043</v>
      </c>
    </row>
    <row r="24" spans="16:19" x14ac:dyDescent="0.3">
      <c r="P24" s="2">
        <v>18841.184675125998</v>
      </c>
      <c r="Q24" t="e">
        <f t="shared" si="0"/>
        <v>#DIV/0!</v>
      </c>
      <c r="R24" t="s">
        <v>34</v>
      </c>
      <c r="S24">
        <f>Sheet1!B24-Sheet1!B23</f>
        <v>2.1799999999999997</v>
      </c>
    </row>
    <row r="25" spans="16:19" x14ac:dyDescent="0.3">
      <c r="P25" s="2">
        <v>18914.472156387401</v>
      </c>
      <c r="Q25" t="e">
        <f t="shared" si="0"/>
        <v>#DIV/0!</v>
      </c>
      <c r="R25" t="s">
        <v>35</v>
      </c>
      <c r="S25">
        <f>Sheet1!B25-Sheet1!B24</f>
        <v>5.0900000000000034</v>
      </c>
    </row>
    <row r="26" spans="16:19" x14ac:dyDescent="0.3">
      <c r="P26" s="2">
        <v>18969.1150878384</v>
      </c>
      <c r="Q26" t="e">
        <f t="shared" si="0"/>
        <v>#DIV/0!</v>
      </c>
      <c r="R26" t="s">
        <v>36</v>
      </c>
      <c r="S26">
        <f>Sheet1!B26-Sheet1!B25</f>
        <v>8.99999999999892E-2</v>
      </c>
    </row>
    <row r="27" spans="16:19" x14ac:dyDescent="0.3">
      <c r="P27" s="2">
        <v>19064.691325957599</v>
      </c>
      <c r="Q27" t="e">
        <f t="shared" si="0"/>
        <v>#DIV/0!</v>
      </c>
      <c r="R27" t="s">
        <v>37</v>
      </c>
      <c r="S27">
        <f>Sheet1!B27-Sheet1!B26</f>
        <v>-7.0999999999999943</v>
      </c>
    </row>
    <row r="28" spans="16:19" x14ac:dyDescent="0.3">
      <c r="P28" s="2">
        <v>19082.4921682155</v>
      </c>
      <c r="Q28" t="e">
        <f t="shared" si="0"/>
        <v>#DIV/0!</v>
      </c>
      <c r="R28" t="s">
        <v>38</v>
      </c>
      <c r="S28">
        <f>Sheet1!B28-Sheet1!B27</f>
        <v>-0.29999999999999716</v>
      </c>
    </row>
    <row r="29" spans="16:19" x14ac:dyDescent="0.3">
      <c r="P29" s="2">
        <v>19105.223543364798</v>
      </c>
      <c r="Q29" t="e">
        <f t="shared" si="0"/>
        <v>#DIV/0!</v>
      </c>
      <c r="R29" t="s">
        <v>39</v>
      </c>
      <c r="S29">
        <f>Sheet1!B29-Sheet1!B28</f>
        <v>-4.8800000000000026</v>
      </c>
    </row>
    <row r="30" spans="16:19" x14ac:dyDescent="0.3">
      <c r="P30" s="2">
        <v>19150.882084698402</v>
      </c>
      <c r="Q30" t="e">
        <f t="shared" si="0"/>
        <v>#DIV/0!</v>
      </c>
      <c r="R30" t="s">
        <v>40</v>
      </c>
      <c r="S30">
        <f>Sheet1!B30-Sheet1!B29</f>
        <v>3.7899999999999991</v>
      </c>
    </row>
    <row r="31" spans="16:19" x14ac:dyDescent="0.3">
      <c r="P31" s="2">
        <v>19143.8537266206</v>
      </c>
      <c r="Q31" t="e">
        <f t="shared" si="0"/>
        <v>#DIV/0!</v>
      </c>
      <c r="R31" t="s">
        <v>41</v>
      </c>
      <c r="S31">
        <f>Sheet1!B31-Sheet1!B30</f>
        <v>-3.1199999999999974</v>
      </c>
    </row>
    <row r="32" spans="16:19" x14ac:dyDescent="0.3">
      <c r="P32" s="2">
        <v>19234.696556599702</v>
      </c>
      <c r="Q32" t="e">
        <f t="shared" si="0"/>
        <v>#DIV/0!</v>
      </c>
      <c r="R32" t="s">
        <v>42</v>
      </c>
      <c r="S32">
        <f>Sheet1!B32-Sheet1!B31</f>
        <v>3.5</v>
      </c>
    </row>
    <row r="33" spans="16:19" x14ac:dyDescent="0.3">
      <c r="P33" s="2">
        <v>19228.964922632</v>
      </c>
      <c r="Q33" t="e">
        <f t="shared" si="0"/>
        <v>#DIV/0!</v>
      </c>
      <c r="R33" t="s">
        <v>43</v>
      </c>
      <c r="S33">
        <f>Sheet1!B33-Sheet1!B32</f>
        <v>4.1000000000000014</v>
      </c>
    </row>
    <row r="34" spans="16:19" x14ac:dyDescent="0.3">
      <c r="P34" s="3">
        <v>19213.053856278901</v>
      </c>
      <c r="Q34" t="e">
        <f t="shared" si="0"/>
        <v>#DIV/0!</v>
      </c>
      <c r="R34" t="s">
        <v>44</v>
      </c>
      <c r="S34">
        <f>Sheet1!B34-Sheet1!B33</f>
        <v>-3.6600000000000037</v>
      </c>
    </row>
    <row r="35" spans="16:19" x14ac:dyDescent="0.3">
      <c r="P35" s="3">
        <v>19345.152974214401</v>
      </c>
      <c r="Q35" t="e">
        <f t="shared" si="0"/>
        <v>#DIV/0!</v>
      </c>
      <c r="R35" t="s">
        <v>45</v>
      </c>
      <c r="S35">
        <f>Sheet1!B35-Sheet1!B34</f>
        <v>-7.990000000000002</v>
      </c>
    </row>
    <row r="36" spans="16:19" x14ac:dyDescent="0.3">
      <c r="P36" s="3">
        <v>18298.825435581199</v>
      </c>
      <c r="Q36" t="e">
        <f t="shared" si="0"/>
        <v>#DIV/0!</v>
      </c>
      <c r="R36" t="s">
        <v>46</v>
      </c>
      <c r="S36">
        <f>Sheet1!B36-Sheet1!B35</f>
        <v>-23.65</v>
      </c>
    </row>
    <row r="37" spans="16:19" x14ac:dyDescent="0.3">
      <c r="P37" s="3">
        <v>16436.1313263802</v>
      </c>
      <c r="Q37" t="e">
        <f t="shared" si="0"/>
        <v>#DIV/0!</v>
      </c>
      <c r="R37" t="s">
        <v>47</v>
      </c>
      <c r="S37">
        <f>Sheet1!B37-Sheet1!B36</f>
        <v>-13.629999999999999</v>
      </c>
    </row>
    <row r="38" spans="16:19" x14ac:dyDescent="0.3">
      <c r="P38" s="3">
        <v>17179.828492403802</v>
      </c>
      <c r="Q38" t="e">
        <f t="shared" si="0"/>
        <v>#DIV/0!</v>
      </c>
      <c r="R38" t="s">
        <v>48</v>
      </c>
      <c r="S38">
        <f>Sheet1!B38-Sheet1!B37</f>
        <v>11</v>
      </c>
    </row>
    <row r="39" spans="16:19" x14ac:dyDescent="0.3">
      <c r="P39" s="3">
        <v>18164.2942524961</v>
      </c>
      <c r="Q39" t="e">
        <f t="shared" si="0"/>
        <v>#DIV/0!</v>
      </c>
      <c r="R39" t="s">
        <v>49</v>
      </c>
      <c r="S39">
        <f>Sheet1!B39-Sheet1!B38</f>
        <v>10.890000000000004</v>
      </c>
    </row>
    <row r="40" spans="16:19" x14ac:dyDescent="0.3">
      <c r="P40" s="3">
        <v>18326.7265554685</v>
      </c>
      <c r="Q40" t="e">
        <f t="shared" si="0"/>
        <v>#DIV/0!</v>
      </c>
      <c r="R40" t="s">
        <v>50</v>
      </c>
      <c r="S40">
        <f>Sheet1!B40-Sheet1!B39</f>
        <v>2.9699999999999989</v>
      </c>
    </row>
    <row r="41" spans="16:19" x14ac:dyDescent="0.3">
      <c r="P41" s="3">
        <v>18570.206299841699</v>
      </c>
      <c r="Q41" t="e">
        <f t="shared" si="0"/>
        <v>#DIV/0!</v>
      </c>
      <c r="R41" t="s">
        <v>51</v>
      </c>
      <c r="S41">
        <f>Sheet1!B41-Sheet1!B40</f>
        <v>1.5</v>
      </c>
    </row>
    <row r="42" spans="16:19" x14ac:dyDescent="0.3">
      <c r="Q42" t="e">
        <f t="shared" si="0"/>
        <v>#DIV/0!</v>
      </c>
      <c r="R42" t="s">
        <v>52</v>
      </c>
      <c r="S42">
        <f>Sheet1!B42-Sheet1!B41</f>
        <v>-3.8300000000000054</v>
      </c>
    </row>
    <row r="43" spans="16:19" x14ac:dyDescent="0.3">
      <c r="Q43" t="e">
        <f t="shared" si="0"/>
        <v>#DIV/0!</v>
      </c>
      <c r="R43" t="s">
        <v>53</v>
      </c>
      <c r="S43">
        <f>Sheet1!B43-Sheet1!B42</f>
        <v>-0.71999999999999886</v>
      </c>
    </row>
    <row r="44" spans="16:19" x14ac:dyDescent="0.3">
      <c r="Q44" t="e">
        <f t="shared" si="0"/>
        <v>#DIV/0!</v>
      </c>
      <c r="R44" t="s">
        <v>54</v>
      </c>
      <c r="S44">
        <f>Sheet1!B44-Sheet1!B43</f>
        <v>2.5</v>
      </c>
    </row>
    <row r="45" spans="16:19" x14ac:dyDescent="0.3">
      <c r="Q45" t="e">
        <f t="shared" si="0"/>
        <v>#DIV/0!</v>
      </c>
      <c r="R45" t="s">
        <v>55</v>
      </c>
      <c r="S45">
        <f>Sheet1!B45-Sheet1!B44</f>
        <v>7.3000000000000043</v>
      </c>
    </row>
    <row r="46" spans="16:19" x14ac:dyDescent="0.3">
      <c r="Q46" t="e">
        <f t="shared" si="0"/>
        <v>#DIV/0!</v>
      </c>
      <c r="R46" t="s">
        <v>56</v>
      </c>
      <c r="S46">
        <f>Sheet1!B46-Sheet1!B45</f>
        <v>4.7800000000000011</v>
      </c>
    </row>
    <row r="47" spans="16:19" x14ac:dyDescent="0.3">
      <c r="Q47" t="e">
        <f t="shared" si="0"/>
        <v>#DIV/0!</v>
      </c>
      <c r="R47" t="s">
        <v>57</v>
      </c>
      <c r="S47">
        <f>Sheet1!B47-Sheet1!B46</f>
        <v>7.509999999999998</v>
      </c>
    </row>
    <row r="48" spans="16:19" x14ac:dyDescent="0.3">
      <c r="Q48" t="e">
        <f t="shared" si="0"/>
        <v>#DIV/0!</v>
      </c>
      <c r="R48" t="s">
        <v>58</v>
      </c>
      <c r="S48">
        <f>Sheet1!B48-Sheet1!B47</f>
        <v>3.1299999999999955</v>
      </c>
    </row>
    <row r="49" spans="17:19" x14ac:dyDescent="0.3">
      <c r="Q49" t="e">
        <f t="shared" si="0"/>
        <v>#DIV/0!</v>
      </c>
      <c r="R49" t="s">
        <v>59</v>
      </c>
      <c r="S49">
        <f>Sheet1!B49-Sheet1!B48</f>
        <v>-0.59999999999999432</v>
      </c>
    </row>
    <row r="50" spans="17:19" x14ac:dyDescent="0.3">
      <c r="Q50" t="e">
        <f t="shared" si="0"/>
        <v>#DIV/0!</v>
      </c>
      <c r="R50" t="s">
        <v>60</v>
      </c>
      <c r="S50">
        <f>Sheet1!B50-Sheet1!B49</f>
        <v>3.7199999999999989</v>
      </c>
    </row>
    <row r="51" spans="17:19" x14ac:dyDescent="0.3">
      <c r="Q51" t="e">
        <f t="shared" si="0"/>
        <v>#DIV/0!</v>
      </c>
      <c r="R51" t="s">
        <v>61</v>
      </c>
      <c r="S51">
        <f>Sheet1!B51-Sheet1!B50</f>
        <v>4.6299999999999955</v>
      </c>
    </row>
    <row r="52" spans="17:19" x14ac:dyDescent="0.3">
      <c r="Q52" t="e">
        <f t="shared" si="0"/>
        <v>#DIV/0!</v>
      </c>
      <c r="R52" t="s">
        <v>62</v>
      </c>
      <c r="S52">
        <f>Sheet1!B52-Sheet1!B51</f>
        <v>2.0100000000000051</v>
      </c>
    </row>
    <row r="53" spans="17:19" x14ac:dyDescent="0.3">
      <c r="Q53" t="e">
        <f t="shared" si="0"/>
        <v>#DIV/0!</v>
      </c>
      <c r="R53" t="s">
        <v>63</v>
      </c>
      <c r="S53">
        <f>Sheet1!B53-Sheet1!B52</f>
        <v>-4.4200000000000017</v>
      </c>
    </row>
    <row r="54" spans="17:19" x14ac:dyDescent="0.3">
      <c r="Q54" t="e">
        <f t="shared" si="0"/>
        <v>#DIV/0!</v>
      </c>
      <c r="R54" t="s">
        <v>64</v>
      </c>
      <c r="S54">
        <f>Sheet1!B54-Sheet1!B53</f>
        <v>3.7399999999999949</v>
      </c>
    </row>
    <row r="55" spans="17:19" x14ac:dyDescent="0.3">
      <c r="Q55" t="e">
        <f t="shared" si="0"/>
        <v>#DIV/0!</v>
      </c>
      <c r="R55" t="s">
        <v>65</v>
      </c>
      <c r="S55">
        <f>Sheet1!B55-Sheet1!B54</f>
        <v>9.0500000000000114</v>
      </c>
    </row>
    <row r="56" spans="17:19" x14ac:dyDescent="0.3">
      <c r="Q56" t="e">
        <f t="shared" si="0"/>
        <v>#DIV/0!</v>
      </c>
      <c r="R56" t="s">
        <v>66</v>
      </c>
      <c r="S56">
        <f>Sheet1!B56-Sheet1!B55</f>
        <v>-2.4900000000000091</v>
      </c>
    </row>
    <row r="57" spans="17:19" x14ac:dyDescent="0.3">
      <c r="Q57" t="e">
        <f t="shared" si="0"/>
        <v>#DIV/0!</v>
      </c>
      <c r="R57" t="s">
        <v>67</v>
      </c>
      <c r="S57">
        <f>Sheet1!B57-Sheet1!B56</f>
        <v>-6.8799999999999955</v>
      </c>
    </row>
    <row r="58" spans="17:19" x14ac:dyDescent="0.3">
      <c r="Q58" t="e">
        <f t="shared" si="0"/>
        <v>#DIV/0!</v>
      </c>
      <c r="R58" t="s">
        <v>68</v>
      </c>
      <c r="S58">
        <f>Sheet1!B58-Sheet1!B57</f>
        <v>12.340000000000003</v>
      </c>
    </row>
    <row r="59" spans="17:19" x14ac:dyDescent="0.3">
      <c r="Q59" t="e">
        <f t="shared" si="0"/>
        <v>#DIV/0!</v>
      </c>
      <c r="R59" t="s">
        <v>69</v>
      </c>
      <c r="S59">
        <f>Sheet1!B59-Sheet1!B58</f>
        <v>10.61999999999999</v>
      </c>
    </row>
    <row r="60" spans="17:19" x14ac:dyDescent="0.3">
      <c r="Q60" t="e">
        <f t="shared" si="0"/>
        <v>#DIV/0!</v>
      </c>
      <c r="R60" t="s">
        <v>70</v>
      </c>
      <c r="S60">
        <f>Sheet1!B60-Sheet1!B59</f>
        <v>20.120000000000005</v>
      </c>
    </row>
    <row r="61" spans="17:19" x14ac:dyDescent="0.3">
      <c r="Q61" t="e">
        <f t="shared" si="0"/>
        <v>#DIV/0!</v>
      </c>
      <c r="R61" t="s">
        <v>71</v>
      </c>
      <c r="S61">
        <f>Sheet1!B61-Sheet1!B60</f>
        <v>-12.670000000000002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2022-08-24T06:34:56Z</dcterms:modified>
</cp:coreProperties>
</file>