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3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<sst xmlns="http://schemas.openxmlformats.org/spreadsheetml/2006/main" count="128" uniqueCount="112">
  <si>
    <t>NAME</t>
  </si>
  <si>
    <t>FIELD</t>
  </si>
  <si>
    <t>l (gal)</t>
  </si>
  <si>
    <t>b (gal)</t>
  </si>
  <si>
    <t>RA (eq.)</t>
  </si>
  <si>
    <t>Dec (eq.)</t>
  </si>
  <si>
    <t>Mean E(B-V)</t>
  </si>
  <si>
    <t>STD E(B-V)</t>
  </si>
  <si>
    <t>A_g (mag)</t>
  </si>
  <si>
    <t>A_r (mag)</t>
  </si>
  <si>
    <t>Mean dust</t>
  </si>
  <si>
    <t>STD dust</t>
  </si>
  <si>
    <t>Notes</t>
  </si>
  <si>
    <t>Notes – Extra</t>
  </si>
  <si>
    <t>Linear Cluster, Abell 194</t>
  </si>
  <si>
    <t>01-02</t>
  </si>
  <si>
    <t>01 25 40.8</t>
  </si>
  <si>
    <t>-01 24 26</t>
  </si>
  <si>
    <t>"</t>
  </si>
  <si>
    <t>Z = 0.018</t>
  </si>
  <si>
    <t>LGG, NGC 988</t>
  </si>
  <si>
    <t>02-08</t>
  </si>
  <si>
    <t>02 35 27.7</t>
  </si>
  <si>
    <t>-8d</t>
  </si>
  <si>
    <t>Excellent</t>
  </si>
  <si>
    <t>1500km/s, Brough et al 2006, Kilborn et al 2009</t>
  </si>
  <si>
    <t>Fornax Group</t>
  </si>
  <si>
    <t>03-35</t>
  </si>
  <si>
    <t>3.6h</t>
  </si>
  <si>
    <t>-35d</t>
  </si>
  <si>
    <t>Best</t>
  </si>
  <si>
    <t>Eridanus Cluster</t>
  </si>
  <si>
    <t>03-20</t>
  </si>
  <si>
    <t>3.5h</t>
  </si>
  <si>
    <t>-20d</t>
  </si>
  <si>
    <t>strong gradients, not so good</t>
  </si>
  <si>
    <t>Doradus Group</t>
  </si>
  <si>
    <t>04-56</t>
  </si>
  <si>
    <t>4.3h</t>
  </si>
  <si>
    <t>-56d</t>
  </si>
  <si>
    <t>Perfect</t>
  </si>
  <si>
    <t>HIPASS cube H051</t>
  </si>
  <si>
    <t>05-60</t>
  </si>
  <si>
    <t>4:57h</t>
  </si>
  <si>
    <t>centre field @ 04:57, -59:30</t>
  </si>
  <si>
    <t>HCG 44</t>
  </si>
  <si>
    <t>10+21</t>
  </si>
  <si>
    <t>10.3h</t>
  </si>
  <si>
    <t>+21d</t>
  </si>
  <si>
    <t>Hydra Cluster</t>
  </si>
  <si>
    <t>10-27</t>
  </si>
  <si>
    <t>10h</t>
  </si>
  <si>
    <t>+26d</t>
  </si>
  <si>
    <t>52Mpc, Gal. Latitude 26d</t>
  </si>
  <si>
    <t>Antlia group/cluster</t>
  </si>
  <si>
    <t>10-35</t>
  </si>
  <si>
    <t>10 30 03.5</t>
  </si>
  <si>
    <t>-35 19 24</t>
  </si>
  <si>
    <t>HIPASS cube H212</t>
  </si>
  <si>
    <t>11-26</t>
  </si>
  <si>
    <t>11 44 00</t>
  </si>
  <si>
    <t>many HIPASS detections</t>
  </si>
  <si>
    <t>NGC 3783 group</t>
  </si>
  <si>
    <t>11-37</t>
  </si>
  <si>
    <t>11.6h</t>
  </si>
  <si>
    <t>-37.8d</t>
  </si>
  <si>
    <t>~2900 km/s</t>
  </si>
  <si>
    <t>Southern Virgo</t>
  </si>
  <si>
    <t>13-05</t>
  </si>
  <si>
    <t>13h</t>
  </si>
  <si>
    <t>-5d</t>
  </si>
  <si>
    <t>NGC 5044 group</t>
  </si>
  <si>
    <t>13-10</t>
  </si>
  <si>
    <t>13.1h</t>
  </si>
  <si>
    <t>-10d</t>
  </si>
  <si>
    <t>HIPASS cube H313</t>
  </si>
  <si>
    <t>13-16</t>
  </si>
  <si>
    <t>13.3h</t>
  </si>
  <si>
    <t>-16d</t>
  </si>
  <si>
    <t>NGC 5084</t>
  </si>
  <si>
    <t>13-22</t>
  </si>
  <si>
    <t>13 20 16.9</t>
  </si>
  <si>
    <t>-21 49 39</t>
  </si>
  <si>
    <t>M83 group</t>
  </si>
  <si>
    <t>13-32</t>
  </si>
  <si>
    <t>13.5h</t>
  </si>
  <si>
    <t>-32d</t>
  </si>
  <si>
    <t>Centaurus supercluster &amp; Shapley supercluster</t>
  </si>
  <si>
    <t>HIPASS cube H092</t>
  </si>
  <si>
    <t>13-50</t>
  </si>
  <si>
    <t>13 31 00</t>
  </si>
  <si>
    <t>Circinus field</t>
  </si>
  <si>
    <t>14-65</t>
  </si>
  <si>
    <t>14.2h</t>
  </si>
  <si>
    <t>-65d</t>
  </si>
  <si>
    <t>Norma Cluster</t>
  </si>
  <si>
    <t>16-60</t>
  </si>
  <si>
    <t>16h</t>
  </si>
  <si>
    <t>-60d</t>
  </si>
  <si>
    <t>HIPASS cube H104 &amp; H143</t>
  </si>
  <si>
    <t>22-47</t>
  </si>
  <si>
    <t>22h</t>
  </si>
  <si>
    <t>-47d</t>
  </si>
  <si>
    <t>IC 1459 group</t>
  </si>
  <si>
    <t>22-36</t>
  </si>
  <si>
    <t>23h</t>
  </si>
  <si>
    <t>-36d</t>
  </si>
  <si>
    <t>SAMI fields</t>
  </si>
  <si>
    <t>SAMI</t>
  </si>
  <si>
    <t>---</t>
  </si>
  <si>
    <t>too distant?</t>
  </si>
  <si>
    <t>Ignored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</si>
</sst>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0"/>
    <numFmt numFmtId="167" formatCode="[HH]:MM:SS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i val="true"/>
      <sz val="12"/>
      <color rgb="FFFF3333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:O23"/>
    </sheetView>
  </sheetViews>
  <sheetFormatPr defaultRowHeight="15"/>
  <cols>
    <col collapsed="false" hidden="false" max="1" min="1" style="0" width="22.4222222222222"/>
    <col collapsed="false" hidden="false" max="2" min="2" style="0" width="6.48888888888889"/>
    <col collapsed="false" hidden="false" max="5" min="3" style="0" width="9.71481481481482"/>
    <col collapsed="false" hidden="false" max="6" min="6" style="0" width="9.91111111111111"/>
    <col collapsed="false" hidden="false" max="7" min="7" style="0" width="12.1333333333333"/>
    <col collapsed="false" hidden="false" max="9" min="8" style="0" width="10.8185185185185"/>
    <col collapsed="false" hidden="false" max="10" min="10" style="0" width="10.2185185185185"/>
    <col collapsed="false" hidden="false" max="11" min="11" style="0" width="9.91111111111111"/>
    <col collapsed="false" hidden="false" max="12" min="12" style="0" width="10.5888888888889"/>
    <col collapsed="false" hidden="false" max="13" min="13" style="0" width="10.0814814814815"/>
    <col collapsed="false" hidden="false" max="14" min="14" style="0" width="24.7407407407407"/>
    <col collapsed="false" hidden="false" max="15" min="15" style="0" width="38.1962962962963"/>
    <col collapsed="false" hidden="false" max="18" min="16" style="0" width="8.55925925925926"/>
    <col collapsed="false" hidden="false" max="19" min="19" style="0" width="8.36296296296296"/>
    <col collapsed="false" hidden="false" max="29" min="20" style="0" width="8.55925925925926"/>
    <col collapsed="false" hidden="false" max="1025" min="30" style="0" width="13.43703703703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" hidden="false" customHeight="false" outlineLevel="0" collapsed="false">
      <c r="A2" s="3" t="s">
        <v>14</v>
      </c>
      <c r="B2" s="4" t="s">
        <v>15</v>
      </c>
      <c r="C2" s="3" t="n">
        <v>142.066</v>
      </c>
      <c r="D2" s="3" t="n">
        <v>-62.9999</v>
      </c>
      <c r="E2" s="3" t="s">
        <v>16</v>
      </c>
      <c r="F2" s="3" t="s">
        <v>17</v>
      </c>
      <c r="G2" s="5" t="n">
        <v>0.0371</v>
      </c>
      <c r="H2" s="5" t="n">
        <v>0.00864</v>
      </c>
      <c r="I2" s="5" t="n">
        <v>0.00864</v>
      </c>
      <c r="J2" s="6" t="n">
        <f aca="false">G2*3.793</f>
        <v>0.1407203</v>
      </c>
      <c r="K2" s="6" t="n">
        <f aca="false">G2*2.75</f>
        <v>0.102025</v>
      </c>
      <c r="L2" s="3" t="n">
        <v>0.0371</v>
      </c>
      <c r="M2" s="3" t="n">
        <v>0.00864</v>
      </c>
      <c r="N2" s="7" t="s">
        <v>18</v>
      </c>
      <c r="O2" s="3" t="s">
        <v>19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15" hidden="false" customHeight="false" outlineLevel="0" collapsed="false">
      <c r="A3" s="3" t="s">
        <v>20</v>
      </c>
      <c r="B3" s="4" t="s">
        <v>21</v>
      </c>
      <c r="C3" s="3" t="n">
        <v>179.9326</v>
      </c>
      <c r="D3" s="3" t="n">
        <v>-58.8207</v>
      </c>
      <c r="E3" s="3" t="s">
        <v>22</v>
      </c>
      <c r="F3" s="3" t="s">
        <v>23</v>
      </c>
      <c r="G3" s="5" t="n">
        <v>0.02797</v>
      </c>
      <c r="H3" s="5" t="n">
        <v>0.00394</v>
      </c>
      <c r="I3" s="5" t="n">
        <v>0.00394</v>
      </c>
      <c r="J3" s="6" t="n">
        <f aca="false">G3*3.793</f>
        <v>0.10609021</v>
      </c>
      <c r="K3" s="6" t="n">
        <f aca="false">G3*2.75</f>
        <v>0.0769175</v>
      </c>
      <c r="L3" s="3" t="n">
        <v>0.02797</v>
      </c>
      <c r="M3" s="3" t="n">
        <v>0.00394</v>
      </c>
      <c r="N3" s="7" t="s">
        <v>24</v>
      </c>
      <c r="O3" s="3" t="s">
        <v>25</v>
      </c>
      <c r="P3" s="2"/>
      <c r="Q3" s="2"/>
      <c r="R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customFormat="false" ht="16.5" hidden="false" customHeight="true" outlineLevel="0" collapsed="false">
      <c r="A4" s="3" t="s">
        <v>26</v>
      </c>
      <c r="B4" s="4" t="s">
        <v>27</v>
      </c>
      <c r="C4" s="3" t="n">
        <v>235.9696</v>
      </c>
      <c r="D4" s="3" t="n">
        <v>-54.1523</v>
      </c>
      <c r="E4" s="3" t="s">
        <v>28</v>
      </c>
      <c r="F4" s="3" t="s">
        <v>29</v>
      </c>
      <c r="G4" s="5" t="n">
        <v>0.01122</v>
      </c>
      <c r="H4" s="5" t="n">
        <v>0.00275</v>
      </c>
      <c r="I4" s="5" t="n">
        <v>0.00275</v>
      </c>
      <c r="J4" s="6" t="n">
        <f aca="false">G4*3.793</f>
        <v>0.04255746</v>
      </c>
      <c r="K4" s="6" t="n">
        <f aca="false">G4*2.75</f>
        <v>0.030855</v>
      </c>
      <c r="L4" s="3" t="n">
        <v>0.01122</v>
      </c>
      <c r="M4" s="3" t="n">
        <v>0.00275</v>
      </c>
      <c r="N4" s="7" t="s">
        <v>30</v>
      </c>
      <c r="O4" s="3"/>
      <c r="P4" s="2"/>
      <c r="Q4" s="2"/>
      <c r="R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customFormat="false" ht="16.5" hidden="false" customHeight="true" outlineLevel="0" collapsed="false">
      <c r="A5" s="3" t="s">
        <v>31</v>
      </c>
      <c r="B5" s="4" t="s">
        <v>32</v>
      </c>
      <c r="C5" s="3" t="n">
        <v>210.49</v>
      </c>
      <c r="D5" s="3" t="n">
        <v>-53.1273</v>
      </c>
      <c r="E5" s="3" t="s">
        <v>33</v>
      </c>
      <c r="F5" s="3" t="s">
        <v>34</v>
      </c>
      <c r="G5" s="5" t="n">
        <v>0.0377</v>
      </c>
      <c r="H5" s="5" t="n">
        <v>0.01498</v>
      </c>
      <c r="I5" s="5" t="n">
        <v>0.01498</v>
      </c>
      <c r="J5" s="6" t="n">
        <f aca="false">G5*3.793</f>
        <v>0.1429961</v>
      </c>
      <c r="K5" s="6" t="n">
        <f aca="false">G5*2.75</f>
        <v>0.103675</v>
      </c>
      <c r="L5" s="3" t="n">
        <v>0.0377</v>
      </c>
      <c r="M5" s="3" t="n">
        <v>0.01498</v>
      </c>
      <c r="N5" s="7" t="s">
        <v>35</v>
      </c>
      <c r="O5" s="3"/>
      <c r="P5" s="2"/>
      <c r="Q5" s="2"/>
      <c r="R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customFormat="false" ht="16.5" hidden="false" customHeight="true" outlineLevel="0" collapsed="false">
      <c r="A6" s="3" t="s">
        <v>36</v>
      </c>
      <c r="B6" s="4" t="s">
        <v>37</v>
      </c>
      <c r="C6" s="3" t="n">
        <v>265.8232</v>
      </c>
      <c r="D6" s="3" t="n">
        <v>-43.3838</v>
      </c>
      <c r="E6" s="3" t="s">
        <v>38</v>
      </c>
      <c r="F6" s="3" t="s">
        <v>39</v>
      </c>
      <c r="G6" s="5" t="n">
        <v>0.01362</v>
      </c>
      <c r="H6" s="5" t="n">
        <v>0.00516</v>
      </c>
      <c r="I6" s="5" t="n">
        <v>0.00516</v>
      </c>
      <c r="J6" s="6" t="n">
        <f aca="false">G6*3.793</f>
        <v>0.05166066</v>
      </c>
      <c r="K6" s="6" t="n">
        <f aca="false">G6*2.75</f>
        <v>0.037455</v>
      </c>
      <c r="L6" s="3" t="n">
        <v>0.01362</v>
      </c>
      <c r="M6" s="3" t="n">
        <v>0.00516</v>
      </c>
      <c r="N6" s="7" t="s">
        <v>40</v>
      </c>
      <c r="O6" s="3"/>
      <c r="P6" s="2"/>
      <c r="Q6" s="2"/>
      <c r="R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customFormat="false" ht="16.5" hidden="false" customHeight="true" outlineLevel="0" collapsed="false">
      <c r="A7" s="3" t="s">
        <v>41</v>
      </c>
      <c r="B7" s="4" t="s">
        <v>42</v>
      </c>
      <c r="C7" s="3" t="n">
        <v>268.7476</v>
      </c>
      <c r="D7" s="3" t="n">
        <v>-37.5303</v>
      </c>
      <c r="E7" s="3" t="s">
        <v>43</v>
      </c>
      <c r="F7" s="8" t="n">
        <v>-2.47916666666667</v>
      </c>
      <c r="G7" s="5" t="n">
        <v>0.021315</v>
      </c>
      <c r="H7" s="5" t="n">
        <v>0.00568</v>
      </c>
      <c r="I7" s="5" t="n">
        <v>0.00568</v>
      </c>
      <c r="J7" s="6" t="n">
        <f aca="false">G7*3.793</f>
        <v>0.080847795</v>
      </c>
      <c r="K7" s="6" t="n">
        <f aca="false">G7*2.75</f>
        <v>0.05861625</v>
      </c>
      <c r="L7" s="3" t="n">
        <v>0.021315</v>
      </c>
      <c r="M7" s="3" t="n">
        <v>0.00568</v>
      </c>
      <c r="N7" s="7" t="s">
        <v>18</v>
      </c>
      <c r="O7" s="3" t="s">
        <v>44</v>
      </c>
      <c r="P7" s="2"/>
      <c r="Q7" s="2"/>
      <c r="R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customFormat="false" ht="16.5" hidden="false" customHeight="true" outlineLevel="0" collapsed="false">
      <c r="A8" s="3" t="s">
        <v>45</v>
      </c>
      <c r="B8" s="4" t="s">
        <v>46</v>
      </c>
      <c r="C8" s="3" t="n">
        <v>214.4012</v>
      </c>
      <c r="D8" s="3" t="n">
        <v>54.5801</v>
      </c>
      <c r="E8" s="3" t="s">
        <v>47</v>
      </c>
      <c r="F8" s="3" t="s">
        <v>48</v>
      </c>
      <c r="G8" s="5" t="n">
        <v>0.02521</v>
      </c>
      <c r="H8" s="5" t="n">
        <v>0.00451</v>
      </c>
      <c r="I8" s="5" t="n">
        <v>0.00451</v>
      </c>
      <c r="J8" s="6" t="n">
        <f aca="false">G8*3.793</f>
        <v>0.09562153</v>
      </c>
      <c r="K8" s="6" t="n">
        <f aca="false">G8*2.75</f>
        <v>0.0693275</v>
      </c>
      <c r="L8" s="3" t="n">
        <v>0.02521</v>
      </c>
      <c r="M8" s="3" t="n">
        <v>0.00451</v>
      </c>
      <c r="N8" s="7" t="s">
        <v>18</v>
      </c>
      <c r="O8" s="3"/>
      <c r="P8" s="2"/>
      <c r="Q8" s="2"/>
      <c r="R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customFormat="false" ht="16.5" hidden="false" customHeight="true" outlineLevel="0" collapsed="false">
      <c r="A9" s="3" t="s">
        <v>49</v>
      </c>
      <c r="B9" s="4" t="s">
        <v>50</v>
      </c>
      <c r="C9" s="3" t="n">
        <v>204.5826</v>
      </c>
      <c r="D9" s="3" t="n">
        <v>51.8363</v>
      </c>
      <c r="E9" s="3" t="s">
        <v>51</v>
      </c>
      <c r="F9" s="3" t="s">
        <v>52</v>
      </c>
      <c r="G9" s="5" t="n">
        <v>0.02844</v>
      </c>
      <c r="H9" s="5" t="n">
        <v>0.00672</v>
      </c>
      <c r="I9" s="5" t="n">
        <v>0.00672</v>
      </c>
      <c r="J9" s="6" t="n">
        <f aca="false">G9*3.793</f>
        <v>0.10787292</v>
      </c>
      <c r="K9" s="6" t="n">
        <f aca="false">G9*2.75</f>
        <v>0.07821</v>
      </c>
      <c r="L9" s="3" t="n">
        <v>0.02844</v>
      </c>
      <c r="M9" s="3" t="n">
        <v>0.00672</v>
      </c>
      <c r="N9" s="7" t="s">
        <v>18</v>
      </c>
      <c r="O9" s="3" t="s">
        <v>53</v>
      </c>
      <c r="P9" s="2"/>
      <c r="Q9" s="2"/>
      <c r="R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customFormat="false" ht="16.5" hidden="false" customHeight="true" outlineLevel="0" collapsed="false">
      <c r="A10" s="3" t="s">
        <v>54</v>
      </c>
      <c r="B10" s="4" t="s">
        <v>55</v>
      </c>
      <c r="C10" s="3" t="n">
        <v>272.9479</v>
      </c>
      <c r="D10" s="3" t="n">
        <v>19.1874</v>
      </c>
      <c r="E10" s="3" t="s">
        <v>56</v>
      </c>
      <c r="F10" s="3" t="s">
        <v>57</v>
      </c>
      <c r="G10" s="5" t="n">
        <v>0.08287</v>
      </c>
      <c r="H10" s="5" t="n">
        <v>0.01643</v>
      </c>
      <c r="I10" s="5" t="n">
        <v>0.01643</v>
      </c>
      <c r="J10" s="6" t="n">
        <f aca="false">G10*3.793</f>
        <v>0.31432591</v>
      </c>
      <c r="K10" s="6" t="n">
        <f aca="false">G10*2.75</f>
        <v>0.2278925</v>
      </c>
      <c r="L10" s="3" t="n">
        <v>0.08287</v>
      </c>
      <c r="M10" s="3" t="n">
        <v>0.01643</v>
      </c>
      <c r="N10" s="7"/>
      <c r="O10" s="3"/>
      <c r="P10" s="2"/>
      <c r="Q10" s="2"/>
      <c r="R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customFormat="false" ht="16.5" hidden="false" customHeight="true" outlineLevel="0" collapsed="false">
      <c r="A11" s="3" t="s">
        <v>58</v>
      </c>
      <c r="B11" s="4" t="s">
        <v>59</v>
      </c>
      <c r="C11" s="3" t="n">
        <v>284.5046</v>
      </c>
      <c r="D11" s="3" t="n">
        <v>34.4471</v>
      </c>
      <c r="E11" s="3" t="s">
        <v>60</v>
      </c>
      <c r="F11" s="3" t="n">
        <v>-26</v>
      </c>
      <c r="G11" s="5" t="n">
        <v>0.06249</v>
      </c>
      <c r="H11" s="5" t="n">
        <v>0.01527</v>
      </c>
      <c r="I11" s="5" t="n">
        <v>0.01527</v>
      </c>
      <c r="J11" s="6" t="n">
        <f aca="false">G11*3.793</f>
        <v>0.23702457</v>
      </c>
      <c r="K11" s="6" t="n">
        <f aca="false">G11*2.75</f>
        <v>0.1718475</v>
      </c>
      <c r="L11" s="3" t="n">
        <v>0.06249</v>
      </c>
      <c r="M11" s="3" t="n">
        <v>0.01527</v>
      </c>
      <c r="N11" s="7"/>
      <c r="O11" s="3" t="s">
        <v>61</v>
      </c>
      <c r="P11" s="2"/>
      <c r="Q11" s="2"/>
      <c r="R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customFormat="false" ht="16.5" hidden="false" customHeight="true" outlineLevel="0" collapsed="false">
      <c r="A12" s="3" t="s">
        <v>62</v>
      </c>
      <c r="B12" s="4" t="s">
        <v>63</v>
      </c>
      <c r="C12" s="3" t="n">
        <v>286.8582</v>
      </c>
      <c r="D12" s="3" t="n">
        <v>22.7058</v>
      </c>
      <c r="E12" s="3" t="s">
        <v>64</v>
      </c>
      <c r="F12" s="3" t="s">
        <v>65</v>
      </c>
      <c r="G12" s="5" t="n">
        <v>0.10882</v>
      </c>
      <c r="H12" s="5" t="n">
        <v>0.01647</v>
      </c>
      <c r="I12" s="5" t="n">
        <v>0.01647</v>
      </c>
      <c r="J12" s="6" t="n">
        <f aca="false">G12*3.793</f>
        <v>0.41275426</v>
      </c>
      <c r="K12" s="6" t="n">
        <f aca="false">G12*2.75</f>
        <v>0.299255</v>
      </c>
      <c r="L12" s="3" t="n">
        <v>0.10882</v>
      </c>
      <c r="M12" s="3" t="n">
        <v>0.01647</v>
      </c>
      <c r="N12" s="7"/>
      <c r="O12" s="3" t="s">
        <v>66</v>
      </c>
      <c r="P12" s="2"/>
      <c r="Q12" s="2"/>
      <c r="R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customFormat="false" ht="16.5" hidden="false" customHeight="true" outlineLevel="0" collapsed="false">
      <c r="A13" s="3" t="s">
        <v>67</v>
      </c>
      <c r="B13" s="4" t="s">
        <v>68</v>
      </c>
      <c r="C13" s="3" t="n">
        <v>306.9365</v>
      </c>
      <c r="D13" s="3" t="n">
        <v>57.8052</v>
      </c>
      <c r="E13" s="3" t="s">
        <v>69</v>
      </c>
      <c r="F13" s="3" t="s">
        <v>70</v>
      </c>
      <c r="G13" s="5" t="n">
        <v>0.03079</v>
      </c>
      <c r="H13" s="5" t="n">
        <v>0.00738</v>
      </c>
      <c r="I13" s="5" t="n">
        <v>0.00738</v>
      </c>
      <c r="J13" s="6" t="n">
        <f aca="false">G13*3.793</f>
        <v>0.11678647</v>
      </c>
      <c r="K13" s="6" t="n">
        <f aca="false">G13*2.75</f>
        <v>0.0846725</v>
      </c>
      <c r="L13" s="3" t="n">
        <v>0.03079</v>
      </c>
      <c r="M13" s="3" t="n">
        <v>0.00738</v>
      </c>
      <c r="N13" s="7" t="s">
        <v>18</v>
      </c>
      <c r="O13" s="3"/>
      <c r="P13" s="2"/>
      <c r="Q13" s="2"/>
      <c r="R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customFormat="false" ht="16.5" hidden="false" customHeight="true" outlineLevel="0" collapsed="false">
      <c r="A14" s="3" t="s">
        <v>71</v>
      </c>
      <c r="B14" s="4" t="s">
        <v>72</v>
      </c>
      <c r="C14" s="3" t="n">
        <v>308.8554</v>
      </c>
      <c r="D14" s="3" t="n">
        <v>52.7042</v>
      </c>
      <c r="E14" s="3" t="s">
        <v>73</v>
      </c>
      <c r="F14" s="3" t="s">
        <v>74</v>
      </c>
      <c r="G14" s="5" t="n">
        <v>0.04547</v>
      </c>
      <c r="H14" s="5" t="n">
        <v>0.00757</v>
      </c>
      <c r="I14" s="5" t="n">
        <v>0.00757</v>
      </c>
      <c r="J14" s="6" t="n">
        <f aca="false">G14*3.793</f>
        <v>0.17246771</v>
      </c>
      <c r="K14" s="6" t="n">
        <f aca="false">G14*2.75</f>
        <v>0.1250425</v>
      </c>
      <c r="L14" s="3" t="n">
        <v>0.04547</v>
      </c>
      <c r="M14" s="3" t="n">
        <v>0.00757</v>
      </c>
      <c r="N14" s="7"/>
      <c r="O14" s="3"/>
      <c r="P14" s="2"/>
      <c r="Q14" s="2"/>
      <c r="R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customFormat="false" ht="16.5" hidden="false" customHeight="true" outlineLevel="0" collapsed="false">
      <c r="A15" s="3" t="s">
        <v>75</v>
      </c>
      <c r="B15" s="4" t="s">
        <v>76</v>
      </c>
      <c r="C15" s="3" t="n">
        <v>312.2067</v>
      </c>
      <c r="D15" s="3" t="n">
        <v>46.3929</v>
      </c>
      <c r="E15" s="3" t="s">
        <v>77</v>
      </c>
      <c r="F15" s="3" t="s">
        <v>78</v>
      </c>
      <c r="G15" s="5" t="n">
        <v>0.07446</v>
      </c>
      <c r="H15" s="5" t="n">
        <v>0.01157</v>
      </c>
      <c r="I15" s="5" t="n">
        <v>0.01157</v>
      </c>
      <c r="J15" s="6" t="n">
        <f aca="false">G15*3.793</f>
        <v>0.28242678</v>
      </c>
      <c r="K15" s="6" t="n">
        <f aca="false">G15*2.75</f>
        <v>0.204765</v>
      </c>
      <c r="L15" s="3" t="n">
        <v>0.07446</v>
      </c>
      <c r="M15" s="3" t="n">
        <v>0.01157</v>
      </c>
      <c r="N15" s="7"/>
      <c r="O15" s="3"/>
      <c r="P15" s="2"/>
      <c r="Q15" s="2"/>
      <c r="R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customFormat="false" ht="16.5" hidden="false" customHeight="true" outlineLevel="0" collapsed="false">
      <c r="A16" s="3" t="s">
        <v>79</v>
      </c>
      <c r="B16" s="4" t="s">
        <v>80</v>
      </c>
      <c r="C16" s="3" t="n">
        <v>311.7532</v>
      </c>
      <c r="D16" s="3" t="n">
        <v>40.5497</v>
      </c>
      <c r="E16" s="3" t="s">
        <v>81</v>
      </c>
      <c r="F16" s="3" t="s">
        <v>82</v>
      </c>
      <c r="G16" s="5" t="n">
        <v>0.10375</v>
      </c>
      <c r="H16" s="5" t="n">
        <v>0.01949</v>
      </c>
      <c r="I16" s="5" t="n">
        <v>0.01949</v>
      </c>
      <c r="J16" s="6" t="n">
        <f aca="false">G16*3.793</f>
        <v>0.39352375</v>
      </c>
      <c r="K16" s="6" t="n">
        <f aca="false">G16*2.75</f>
        <v>0.2853125</v>
      </c>
      <c r="L16" s="3" t="n">
        <v>0.10375</v>
      </c>
      <c r="M16" s="3" t="n">
        <v>0.01949</v>
      </c>
      <c r="N16" s="7"/>
      <c r="O16" s="3"/>
      <c r="P16" s="2"/>
      <c r="Q16" s="2"/>
      <c r="R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customFormat="false" ht="16.5" hidden="false" customHeight="true" outlineLevel="0" collapsed="false">
      <c r="A17" s="3" t="s">
        <v>83</v>
      </c>
      <c r="B17" s="4" t="s">
        <v>84</v>
      </c>
      <c r="C17" s="3" t="n">
        <v>312.3862</v>
      </c>
      <c r="D17" s="3" t="n">
        <v>30.1628</v>
      </c>
      <c r="E17" s="3" t="s">
        <v>85</v>
      </c>
      <c r="F17" s="3" t="s">
        <v>86</v>
      </c>
      <c r="G17" s="5" t="n">
        <v>0.05718</v>
      </c>
      <c r="H17" s="5" t="n">
        <v>0.00696</v>
      </c>
      <c r="I17" s="5" t="n">
        <v>0.00696</v>
      </c>
      <c r="J17" s="6" t="n">
        <f aca="false">G17*3.793</f>
        <v>0.21688374</v>
      </c>
      <c r="K17" s="6" t="n">
        <f aca="false">G17*2.75</f>
        <v>0.157245</v>
      </c>
      <c r="L17" s="3" t="n">
        <v>0.05718</v>
      </c>
      <c r="M17" s="3" t="n">
        <v>0.00696</v>
      </c>
      <c r="N17" s="7"/>
      <c r="O17" s="3" t="s">
        <v>87</v>
      </c>
      <c r="P17" s="2"/>
      <c r="Q17" s="2"/>
      <c r="R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customFormat="false" ht="16.5" hidden="false" customHeight="true" outlineLevel="0" collapsed="false">
      <c r="A18" s="3" t="s">
        <v>88</v>
      </c>
      <c r="B18" s="4" t="s">
        <v>89</v>
      </c>
      <c r="C18" s="3" t="n">
        <v>309.4222</v>
      </c>
      <c r="D18" s="3" t="n">
        <v>12.3725</v>
      </c>
      <c r="E18" s="3" t="s">
        <v>90</v>
      </c>
      <c r="F18" s="3" t="n">
        <v>-50</v>
      </c>
      <c r="G18" s="5" t="n">
        <v>0.19782</v>
      </c>
      <c r="H18" s="5" t="n">
        <v>0.07195</v>
      </c>
      <c r="I18" s="5" t="n">
        <v>0.07195</v>
      </c>
      <c r="J18" s="6" t="n">
        <f aca="false">G18*3.793</f>
        <v>0.75033126</v>
      </c>
      <c r="K18" s="6" t="n">
        <f aca="false">G18*2.75</f>
        <v>0.544005</v>
      </c>
      <c r="L18" s="3" t="n">
        <v>0.19782</v>
      </c>
      <c r="M18" s="3" t="n">
        <v>0.07195</v>
      </c>
      <c r="N18" s="7"/>
      <c r="O18" s="3" t="s">
        <v>61</v>
      </c>
      <c r="P18" s="2"/>
      <c r="Q18" s="2"/>
      <c r="R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customFormat="false" ht="16.5" hidden="false" customHeight="true" outlineLevel="0" collapsed="false">
      <c r="A19" s="3" t="s">
        <v>91</v>
      </c>
      <c r="B19" s="4" t="s">
        <v>92</v>
      </c>
      <c r="C19" s="3" t="n">
        <v>311.3145</v>
      </c>
      <c r="D19" s="3" t="n">
        <v>-3.4476</v>
      </c>
      <c r="E19" s="3" t="s">
        <v>93</v>
      </c>
      <c r="F19" s="3" t="s">
        <v>94</v>
      </c>
      <c r="G19" s="5" t="n">
        <v>1.5697</v>
      </c>
      <c r="H19" s="5" t="n">
        <v>1.78679</v>
      </c>
      <c r="I19" s="5" t="n">
        <v>1.78679</v>
      </c>
      <c r="J19" s="6" t="n">
        <f aca="false">G19*3.793</f>
        <v>5.9538721</v>
      </c>
      <c r="K19" s="6" t="n">
        <f aca="false">G19*2.75</f>
        <v>4.316675</v>
      </c>
      <c r="L19" s="3" t="n">
        <v>1.5697</v>
      </c>
      <c r="M19" s="3" t="n">
        <v>1.78679</v>
      </c>
      <c r="N19" s="7"/>
      <c r="O19" s="3"/>
      <c r="P19" s="2"/>
      <c r="Q19" s="2"/>
      <c r="R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customFormat="false" ht="16.5" hidden="false" customHeight="true" outlineLevel="0" collapsed="false">
      <c r="A20" s="3" t="s">
        <v>95</v>
      </c>
      <c r="B20" s="4" t="s">
        <v>96</v>
      </c>
      <c r="C20" s="3" t="n">
        <v>324.5292</v>
      </c>
      <c r="D20" s="3" t="n">
        <v>-5.2906</v>
      </c>
      <c r="E20" s="3" t="s">
        <v>97</v>
      </c>
      <c r="F20" s="3" t="s">
        <v>98</v>
      </c>
      <c r="G20" s="5" t="n">
        <v>0.47092</v>
      </c>
      <c r="H20" s="5" t="n">
        <v>0.26572</v>
      </c>
      <c r="I20" s="5" t="n">
        <v>0.26572</v>
      </c>
      <c r="J20" s="6" t="n">
        <f aca="false">G20*3.793</f>
        <v>1.78619956</v>
      </c>
      <c r="K20" s="6" t="n">
        <f aca="false">G20*2.75</f>
        <v>1.29503</v>
      </c>
      <c r="L20" s="3" t="n">
        <v>0.47092</v>
      </c>
      <c r="M20" s="3" t="n">
        <v>0.26572</v>
      </c>
      <c r="N20" s="7"/>
      <c r="O20" s="3"/>
      <c r="P20" s="2"/>
      <c r="Q20" s="2"/>
      <c r="R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customFormat="false" ht="16.5" hidden="false" customHeight="true" outlineLevel="0" collapsed="false">
      <c r="A21" s="3" t="s">
        <v>99</v>
      </c>
      <c r="B21" s="4" t="s">
        <v>100</v>
      </c>
      <c r="C21" s="3" t="n">
        <v>350.5761</v>
      </c>
      <c r="D21" s="3" t="n">
        <v>-51.1152</v>
      </c>
      <c r="E21" s="3" t="s">
        <v>101</v>
      </c>
      <c r="F21" s="3" t="s">
        <v>102</v>
      </c>
      <c r="G21" s="5" t="n">
        <v>0.01854</v>
      </c>
      <c r="H21" s="5" t="n">
        <v>0.0051</v>
      </c>
      <c r="I21" s="5" t="n">
        <v>0.0051</v>
      </c>
      <c r="J21" s="6" t="n">
        <f aca="false">G21*3.793</f>
        <v>0.07032222</v>
      </c>
      <c r="K21" s="6" t="n">
        <f aca="false">G21*2.75</f>
        <v>0.050985</v>
      </c>
      <c r="L21" s="3" t="n">
        <v>0.01854</v>
      </c>
      <c r="M21" s="3" t="n">
        <v>0.0051</v>
      </c>
      <c r="N21" s="7" t="s">
        <v>18</v>
      </c>
      <c r="O21" s="3"/>
      <c r="P21" s="2"/>
      <c r="Q21" s="2"/>
      <c r="R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customFormat="false" ht="16.5" hidden="false" customHeight="true" outlineLevel="0" collapsed="false">
      <c r="A22" s="3" t="s">
        <v>103</v>
      </c>
      <c r="B22" s="4" t="s">
        <v>104</v>
      </c>
      <c r="C22" s="3" t="n">
        <v>5.411</v>
      </c>
      <c r="D22" s="3" t="n">
        <v>-64.7673</v>
      </c>
      <c r="E22" s="3" t="s">
        <v>105</v>
      </c>
      <c r="F22" s="3" t="s">
        <v>106</v>
      </c>
      <c r="G22" s="5" t="n">
        <v>0.015074</v>
      </c>
      <c r="H22" s="5" t="n">
        <v>0.00256</v>
      </c>
      <c r="I22" s="5" t="n">
        <v>0.00256</v>
      </c>
      <c r="J22" s="6" t="n">
        <f aca="false">G22*3.793</f>
        <v>0.057175682</v>
      </c>
      <c r="K22" s="6" t="n">
        <f aca="false">G22*2.75</f>
        <v>0.0414535</v>
      </c>
      <c r="L22" s="3" t="n">
        <v>0.015074</v>
      </c>
      <c r="M22" s="3" t="n">
        <v>0.00256</v>
      </c>
      <c r="N22" s="7" t="s">
        <v>18</v>
      </c>
      <c r="O22" s="3"/>
      <c r="P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customFormat="false" ht="16.5" hidden="false" customHeight="true" outlineLevel="0" collapsed="false">
      <c r="A23" s="3" t="s">
        <v>107</v>
      </c>
      <c r="B23" s="4" t="s">
        <v>108</v>
      </c>
      <c r="C23" s="3" t="s">
        <v>109</v>
      </c>
      <c r="D23" s="3" t="s">
        <v>109</v>
      </c>
      <c r="E23" s="3" t="s">
        <v>109</v>
      </c>
      <c r="F23" s="3" t="s">
        <v>109</v>
      </c>
      <c r="G23" s="3" t="s">
        <v>109</v>
      </c>
      <c r="H23" s="3" t="s">
        <v>109</v>
      </c>
      <c r="I23" s="3" t="s">
        <v>109</v>
      </c>
      <c r="J23" s="7"/>
      <c r="K23" s="7"/>
      <c r="L23" s="3" t="s">
        <v>109</v>
      </c>
      <c r="M23" s="3" t="s">
        <v>109</v>
      </c>
      <c r="N23" s="7" t="s">
        <v>110</v>
      </c>
      <c r="O23" s="9" t="s">
        <v>111</v>
      </c>
      <c r="P23" s="2"/>
      <c r="Q23" s="2"/>
      <c r="R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8" customFormat="false" ht="16.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en-AU</dc:language>
  <cp:revision>0</cp:revision>
</cp:coreProperties>
</file>