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Deliverable_N6\0_Data\"/>
    </mc:Choice>
  </mc:AlternateContent>
  <xr:revisionPtr revIDLastSave="0" documentId="13_ncr:1_{0E35988A-25E8-4C7B-80B5-B0B6D072EFAD}" xr6:coauthVersionLast="47" xr6:coauthVersionMax="47" xr10:uidLastSave="{00000000-0000-0000-0000-000000000000}"/>
  <bookViews>
    <workbookView xWindow="-120" yWindow="-120" windowWidth="38640" windowHeight="15840" xr2:uid="{11D6CE6F-19A6-407D-B1E2-92249E2880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R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R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H3" i="1"/>
  <c r="R3" i="1" s="1"/>
  <c r="H4" i="1"/>
  <c r="R4" i="1" s="1"/>
  <c r="H5" i="1"/>
  <c r="R5" i="1" s="1"/>
  <c r="H6" i="1"/>
  <c r="R6" i="1" s="1"/>
  <c r="H7" i="1"/>
  <c r="R7" i="1" s="1"/>
  <c r="H8" i="1"/>
  <c r="R8" i="1" s="1"/>
  <c r="H9" i="1"/>
  <c r="R9" i="1" s="1"/>
  <c r="H10" i="1"/>
  <c r="H11" i="1"/>
  <c r="R11" i="1" s="1"/>
  <c r="H12" i="1"/>
  <c r="R12" i="1" s="1"/>
  <c r="H13" i="1"/>
  <c r="R13" i="1" s="1"/>
  <c r="H14" i="1"/>
  <c r="R14" i="1" s="1"/>
  <c r="H15" i="1"/>
  <c r="R15" i="1" s="1"/>
  <c r="H16" i="1"/>
  <c r="R16" i="1" s="1"/>
  <c r="H17" i="1"/>
  <c r="R17" i="1" s="1"/>
  <c r="H18" i="1"/>
  <c r="H19" i="1"/>
  <c r="R19" i="1" s="1"/>
  <c r="H20" i="1"/>
  <c r="R20" i="1" s="1"/>
  <c r="H21" i="1"/>
  <c r="R21" i="1" s="1"/>
  <c r="H22" i="1"/>
  <c r="R22" i="1" s="1"/>
  <c r="H23" i="1"/>
  <c r="R23" i="1" s="1"/>
  <c r="H24" i="1"/>
  <c r="R24" i="1" s="1"/>
  <c r="H25" i="1"/>
  <c r="R25" i="1" s="1"/>
  <c r="H2" i="1"/>
  <c r="R2" i="1" s="1"/>
</calcChain>
</file>

<file path=xl/sharedStrings.xml><?xml version="1.0" encoding="utf-8"?>
<sst xmlns="http://schemas.openxmlformats.org/spreadsheetml/2006/main" count="41" uniqueCount="20">
  <si>
    <t>Year</t>
  </si>
  <si>
    <t>Site</t>
  </si>
  <si>
    <t>DL</t>
  </si>
  <si>
    <t>MWF</t>
  </si>
  <si>
    <t>LL</t>
  </si>
  <si>
    <t>Suckers</t>
  </si>
  <si>
    <t>others</t>
  </si>
  <si>
    <t>Onchorhynchus</t>
  </si>
  <si>
    <t>MR</t>
  </si>
  <si>
    <t>BM</t>
  </si>
  <si>
    <t>log MWF</t>
  </si>
  <si>
    <t>log LL</t>
  </si>
  <si>
    <t>log Suckers</t>
  </si>
  <si>
    <t>log Onchorhynchus</t>
  </si>
  <si>
    <t>log others</t>
  </si>
  <si>
    <t>relabund MWF</t>
  </si>
  <si>
    <t>relabund LL</t>
  </si>
  <si>
    <t>relabund Suckers</t>
  </si>
  <si>
    <t>relabund Onchorhynchus</t>
  </si>
  <si>
    <t>relabund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</si>
</sst>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DFFE-F3C1-44BD-A92E-0AD180CADCF6}">
  <dimension ref="A1:R25"/>
  <sheetViews>
    <sheetView tabSelected="1" workbookViewId="0">
      <selection activeCell="J26" sqref="J26"/>
    </sheetView>
  </sheetViews>
  <sheetFormatPr defaultRowHeight="15" x14ac:dyDescent="0.25"/>
  <sheetData>
    <row r="1" spans="1:18" x14ac:dyDescent="0.2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7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8" x14ac:dyDescent="0.25">
      <c r="A2" t="s">
        <v>2</v>
      </c>
      <c r="B2">
        <v>2014</v>
      </c>
      <c r="C2">
        <v>181</v>
      </c>
      <c r="D2">
        <v>36</v>
      </c>
      <c r="E2">
        <v>40</v>
      </c>
      <c r="F2">
        <v>0</v>
      </c>
      <c r="G2">
        <v>0</v>
      </c>
      <c r="H2">
        <f>LOG10(C2+1)</f>
        <v>2.2600713879850747</v>
      </c>
      <c r="I2">
        <f t="shared" ref="I2:L14" si="0">LOG10(D2+1)</f>
        <v>1.568201724066995</v>
      </c>
      <c r="J2">
        <f t="shared" si="0"/>
        <v>1.6127838567197355</v>
      </c>
      <c r="K2">
        <f t="shared" si="0"/>
        <v>0</v>
      </c>
      <c r="L2">
        <f t="shared" si="0"/>
        <v>0</v>
      </c>
      <c r="M2">
        <f>C2/SUM($C2:$G2)</f>
        <v>0.7042801556420234</v>
      </c>
      <c r="N2">
        <f t="shared" ref="N2:R14" si="1">D2/SUM($C2:$G2)</f>
        <v>0.14007782101167315</v>
      </c>
      <c r="O2">
        <f t="shared" si="1"/>
        <v>0.1556420233463035</v>
      </c>
      <c r="P2">
        <f t="shared" si="1"/>
        <v>0</v>
      </c>
      <c r="Q2">
        <f t="shared" si="1"/>
        <v>0</v>
      </c>
      <c r="R2">
        <f t="shared" si="1"/>
        <v>8.7940520933271395E-3</v>
      </c>
    </row>
    <row r="3" spans="1:18" x14ac:dyDescent="0.25">
      <c r="A3" t="s">
        <v>2</v>
      </c>
      <c r="B3">
        <v>2016</v>
      </c>
      <c r="C3">
        <v>82</v>
      </c>
      <c r="D3">
        <v>8</v>
      </c>
      <c r="E3">
        <v>59</v>
      </c>
      <c r="F3">
        <v>0</v>
      </c>
      <c r="G3">
        <v>0</v>
      </c>
      <c r="H3">
        <f t="shared" ref="H3:H25" si="2">LOG10(C3+1)</f>
        <v>1.919078092376074</v>
      </c>
      <c r="I3">
        <f t="shared" si="0"/>
        <v>0.95424250943932487</v>
      </c>
      <c r="J3">
        <f t="shared" si="0"/>
        <v>1.7781512503836436</v>
      </c>
      <c r="K3">
        <f t="shared" si="0"/>
        <v>0</v>
      </c>
      <c r="L3">
        <f t="shared" si="0"/>
        <v>0</v>
      </c>
      <c r="M3">
        <f t="shared" ref="M3:M25" si="3">C3/SUM($C3:$G3)</f>
        <v>0.55033557046979864</v>
      </c>
      <c r="N3">
        <f t="shared" si="1"/>
        <v>5.3691275167785234E-2</v>
      </c>
      <c r="O3">
        <f t="shared" si="1"/>
        <v>0.39597315436241609</v>
      </c>
      <c r="P3">
        <f t="shared" si="1"/>
        <v>0</v>
      </c>
      <c r="Q3">
        <f t="shared" si="1"/>
        <v>0</v>
      </c>
      <c r="R3">
        <f t="shared" si="1"/>
        <v>1.287971874077902E-2</v>
      </c>
    </row>
    <row r="4" spans="1:18" x14ac:dyDescent="0.25">
      <c r="A4" t="s">
        <v>2</v>
      </c>
      <c r="B4">
        <v>2017</v>
      </c>
      <c r="C4">
        <v>66</v>
      </c>
      <c r="D4">
        <v>17</v>
      </c>
      <c r="E4">
        <v>43</v>
      </c>
      <c r="F4">
        <v>0</v>
      </c>
      <c r="G4">
        <v>0</v>
      </c>
      <c r="H4">
        <f t="shared" si="2"/>
        <v>1.8260748027008264</v>
      </c>
      <c r="I4">
        <f t="shared" si="0"/>
        <v>1.255272505103306</v>
      </c>
      <c r="J4">
        <f t="shared" si="0"/>
        <v>1.6434526764861874</v>
      </c>
      <c r="K4">
        <f t="shared" si="0"/>
        <v>0</v>
      </c>
      <c r="L4">
        <f t="shared" si="0"/>
        <v>0</v>
      </c>
      <c r="M4">
        <f t="shared" si="3"/>
        <v>0.52380952380952384</v>
      </c>
      <c r="N4">
        <f t="shared" si="1"/>
        <v>0.13492063492063491</v>
      </c>
      <c r="O4">
        <f t="shared" si="1"/>
        <v>0.34126984126984128</v>
      </c>
      <c r="P4">
        <f t="shared" si="1"/>
        <v>0</v>
      </c>
      <c r="Q4">
        <f t="shared" si="1"/>
        <v>0</v>
      </c>
      <c r="R4">
        <f t="shared" si="1"/>
        <v>1.4492657164292273E-2</v>
      </c>
    </row>
    <row r="5" spans="1:18" x14ac:dyDescent="0.25">
      <c r="A5" t="s">
        <v>2</v>
      </c>
      <c r="B5">
        <v>2018</v>
      </c>
      <c r="C5">
        <v>73</v>
      </c>
      <c r="D5">
        <v>23</v>
      </c>
      <c r="E5">
        <v>45</v>
      </c>
      <c r="F5">
        <v>0</v>
      </c>
      <c r="G5">
        <v>0</v>
      </c>
      <c r="H5">
        <f t="shared" si="2"/>
        <v>1.8692317197309762</v>
      </c>
      <c r="I5">
        <f t="shared" si="0"/>
        <v>1.3802112417116059</v>
      </c>
      <c r="J5">
        <f t="shared" si="0"/>
        <v>1.6627578316815741</v>
      </c>
      <c r="K5">
        <f t="shared" si="0"/>
        <v>0</v>
      </c>
      <c r="L5">
        <f t="shared" si="0"/>
        <v>0</v>
      </c>
      <c r="M5">
        <f t="shared" si="3"/>
        <v>0.51773049645390068</v>
      </c>
      <c r="N5">
        <f t="shared" si="1"/>
        <v>0.16312056737588654</v>
      </c>
      <c r="O5">
        <f t="shared" si="1"/>
        <v>0.31914893617021278</v>
      </c>
      <c r="P5">
        <f t="shared" si="1"/>
        <v>0</v>
      </c>
      <c r="Q5">
        <f t="shared" si="1"/>
        <v>0</v>
      </c>
      <c r="R5">
        <f t="shared" si="1"/>
        <v>1.3256962551283519E-2</v>
      </c>
    </row>
    <row r="6" spans="1:18" x14ac:dyDescent="0.25">
      <c r="A6" t="s">
        <v>2</v>
      </c>
      <c r="B6">
        <v>2019</v>
      </c>
      <c r="C6">
        <v>37</v>
      </c>
      <c r="D6">
        <v>11</v>
      </c>
      <c r="E6">
        <v>31</v>
      </c>
      <c r="F6">
        <v>0</v>
      </c>
      <c r="G6">
        <v>0</v>
      </c>
      <c r="H6">
        <f t="shared" si="2"/>
        <v>1.5797835966168101</v>
      </c>
      <c r="I6">
        <f t="shared" si="0"/>
        <v>1.0791812460476249</v>
      </c>
      <c r="J6">
        <f t="shared" si="0"/>
        <v>1.505149978319906</v>
      </c>
      <c r="K6">
        <f t="shared" si="0"/>
        <v>0</v>
      </c>
      <c r="L6">
        <f t="shared" si="0"/>
        <v>0</v>
      </c>
      <c r="M6">
        <f t="shared" si="3"/>
        <v>0.46835443037974683</v>
      </c>
      <c r="N6">
        <f t="shared" si="1"/>
        <v>0.13924050632911392</v>
      </c>
      <c r="O6">
        <f t="shared" si="1"/>
        <v>0.39240506329113922</v>
      </c>
      <c r="P6">
        <f t="shared" si="1"/>
        <v>0</v>
      </c>
      <c r="Q6">
        <f t="shared" si="1"/>
        <v>0</v>
      </c>
      <c r="R6">
        <f t="shared" si="1"/>
        <v>1.9997260716668481E-2</v>
      </c>
    </row>
    <row r="7" spans="1:18" x14ac:dyDescent="0.25">
      <c r="A7" t="s">
        <v>2</v>
      </c>
      <c r="B7">
        <v>2020</v>
      </c>
      <c r="C7">
        <v>30.75</v>
      </c>
      <c r="D7">
        <v>8.25</v>
      </c>
      <c r="E7">
        <v>8.25</v>
      </c>
      <c r="F7">
        <v>0.75</v>
      </c>
      <c r="G7">
        <v>0.25</v>
      </c>
      <c r="H7">
        <f t="shared" si="2"/>
        <v>1.5017437296279945</v>
      </c>
      <c r="I7">
        <f t="shared" si="0"/>
        <v>0.96614173273903259</v>
      </c>
      <c r="J7">
        <f t="shared" si="0"/>
        <v>0.96614173273903259</v>
      </c>
      <c r="K7">
        <f t="shared" si="0"/>
        <v>0.24303804868629444</v>
      </c>
      <c r="L7">
        <f t="shared" si="0"/>
        <v>9.691001300805642E-2</v>
      </c>
      <c r="M7">
        <f t="shared" si="3"/>
        <v>0.63730569948186533</v>
      </c>
      <c r="N7">
        <f t="shared" si="1"/>
        <v>0.17098445595854922</v>
      </c>
      <c r="O7">
        <f t="shared" si="1"/>
        <v>0.17098445595854922</v>
      </c>
      <c r="P7">
        <f t="shared" si="1"/>
        <v>1.5544041450777202E-2</v>
      </c>
      <c r="Q7">
        <f t="shared" si="1"/>
        <v>5.1813471502590676E-3</v>
      </c>
      <c r="R7">
        <f t="shared" si="1"/>
        <v>3.1124222375709731E-2</v>
      </c>
    </row>
    <row r="8" spans="1:18" x14ac:dyDescent="0.25">
      <c r="A8" t="s">
        <v>2</v>
      </c>
      <c r="B8">
        <v>2021</v>
      </c>
      <c r="C8">
        <v>21.5</v>
      </c>
      <c r="D8">
        <v>8.75</v>
      </c>
      <c r="E8">
        <v>4.75</v>
      </c>
      <c r="F8">
        <v>0.25</v>
      </c>
      <c r="G8">
        <v>0</v>
      </c>
      <c r="H8">
        <f t="shared" si="2"/>
        <v>1.3521825181113625</v>
      </c>
      <c r="I8">
        <f t="shared" si="0"/>
        <v>0.98900461569853682</v>
      </c>
      <c r="J8">
        <f t="shared" si="0"/>
        <v>0.75966784468963044</v>
      </c>
      <c r="K8">
        <f t="shared" si="0"/>
        <v>9.691001300805642E-2</v>
      </c>
      <c r="L8">
        <f t="shared" si="0"/>
        <v>0</v>
      </c>
      <c r="M8">
        <f t="shared" si="3"/>
        <v>0.60992907801418439</v>
      </c>
      <c r="N8">
        <f t="shared" si="1"/>
        <v>0.24822695035460993</v>
      </c>
      <c r="O8">
        <f t="shared" si="1"/>
        <v>0.13475177304964539</v>
      </c>
      <c r="P8">
        <f t="shared" si="1"/>
        <v>7.0921985815602835E-3</v>
      </c>
      <c r="Q8">
        <f t="shared" si="1"/>
        <v>0</v>
      </c>
      <c r="R8">
        <f t="shared" si="1"/>
        <v>3.8359787747840067E-2</v>
      </c>
    </row>
    <row r="9" spans="1:18" x14ac:dyDescent="0.25">
      <c r="A9" t="s">
        <v>2</v>
      </c>
      <c r="B9">
        <v>2022</v>
      </c>
      <c r="C9">
        <v>22.75</v>
      </c>
      <c r="D9">
        <v>3</v>
      </c>
      <c r="E9">
        <v>1.5</v>
      </c>
      <c r="F9">
        <v>0</v>
      </c>
      <c r="G9">
        <v>0.5</v>
      </c>
      <c r="H9">
        <f t="shared" si="2"/>
        <v>1.3756636139608853</v>
      </c>
      <c r="I9">
        <f t="shared" si="0"/>
        <v>0.6020599913279624</v>
      </c>
      <c r="J9">
        <f t="shared" si="0"/>
        <v>0.3979400086720376</v>
      </c>
      <c r="K9">
        <f t="shared" si="0"/>
        <v>0</v>
      </c>
      <c r="L9">
        <f t="shared" si="0"/>
        <v>0.17609125905568124</v>
      </c>
      <c r="M9">
        <f t="shared" si="3"/>
        <v>0.81981981981981977</v>
      </c>
      <c r="N9">
        <f t="shared" si="1"/>
        <v>0.10810810810810811</v>
      </c>
      <c r="O9">
        <f t="shared" si="1"/>
        <v>5.4054054054054057E-2</v>
      </c>
      <c r="P9">
        <f t="shared" si="1"/>
        <v>0</v>
      </c>
      <c r="Q9">
        <f t="shared" si="1"/>
        <v>1.8018018018018018E-2</v>
      </c>
      <c r="R9">
        <f t="shared" si="1"/>
        <v>4.9573463566158028E-2</v>
      </c>
    </row>
    <row r="10" spans="1:18" x14ac:dyDescent="0.25">
      <c r="A10" t="s">
        <v>8</v>
      </c>
      <c r="B10">
        <v>2014</v>
      </c>
      <c r="C10">
        <v>129</v>
      </c>
      <c r="D10">
        <v>58</v>
      </c>
      <c r="E10">
        <v>10</v>
      </c>
      <c r="F10">
        <v>1</v>
      </c>
      <c r="G10">
        <v>3</v>
      </c>
      <c r="H10">
        <f t="shared" si="2"/>
        <v>2.1139433523068369</v>
      </c>
      <c r="I10">
        <f t="shared" si="0"/>
        <v>1.7708520116421442</v>
      </c>
      <c r="J10">
        <f t="shared" si="0"/>
        <v>1.0413926851582251</v>
      </c>
      <c r="K10">
        <f t="shared" si="0"/>
        <v>0.3010299956639812</v>
      </c>
      <c r="L10">
        <f t="shared" si="0"/>
        <v>0.6020599913279624</v>
      </c>
      <c r="M10">
        <f t="shared" si="3"/>
        <v>0.64179104477611937</v>
      </c>
      <c r="N10">
        <f t="shared" si="1"/>
        <v>0.28855721393034828</v>
      </c>
      <c r="O10">
        <f t="shared" si="1"/>
        <v>4.975124378109453E-2</v>
      </c>
      <c r="P10">
        <f t="shared" si="1"/>
        <v>4.9751243781094526E-3</v>
      </c>
      <c r="Q10">
        <f t="shared" si="1"/>
        <v>1.4925373134328358E-2</v>
      </c>
      <c r="R10">
        <f t="shared" si="1"/>
        <v>1.0517131106004165E-2</v>
      </c>
    </row>
    <row r="11" spans="1:18" x14ac:dyDescent="0.25">
      <c r="A11" t="s">
        <v>8</v>
      </c>
      <c r="B11">
        <v>2016</v>
      </c>
      <c r="C11">
        <v>166</v>
      </c>
      <c r="D11">
        <v>38</v>
      </c>
      <c r="E11">
        <v>8</v>
      </c>
      <c r="F11">
        <v>4</v>
      </c>
      <c r="G11">
        <v>3</v>
      </c>
      <c r="H11">
        <f t="shared" si="2"/>
        <v>2.2227164711475833</v>
      </c>
      <c r="I11">
        <f t="shared" si="0"/>
        <v>1.5910646070264991</v>
      </c>
      <c r="J11">
        <f t="shared" si="0"/>
        <v>0.95424250943932487</v>
      </c>
      <c r="K11">
        <f t="shared" si="0"/>
        <v>0.69897000433601886</v>
      </c>
      <c r="L11">
        <f t="shared" si="0"/>
        <v>0.6020599913279624</v>
      </c>
      <c r="M11">
        <f t="shared" si="3"/>
        <v>0.75799086757990863</v>
      </c>
      <c r="N11">
        <f t="shared" si="1"/>
        <v>0.17351598173515981</v>
      </c>
      <c r="O11">
        <f t="shared" si="1"/>
        <v>3.6529680365296802E-2</v>
      </c>
      <c r="P11">
        <f t="shared" si="1"/>
        <v>1.8264840182648401E-2</v>
      </c>
      <c r="Q11">
        <f t="shared" si="1"/>
        <v>1.3698630136986301E-2</v>
      </c>
      <c r="R11">
        <f t="shared" si="1"/>
        <v>1.014939027921271E-2</v>
      </c>
    </row>
    <row r="12" spans="1:18" x14ac:dyDescent="0.25">
      <c r="A12" t="s">
        <v>8</v>
      </c>
      <c r="B12">
        <v>2017</v>
      </c>
      <c r="C12">
        <v>147</v>
      </c>
      <c r="D12">
        <v>38</v>
      </c>
      <c r="E12">
        <v>6</v>
      </c>
      <c r="F12">
        <v>3</v>
      </c>
      <c r="G12">
        <v>0</v>
      </c>
      <c r="H12">
        <f t="shared" si="2"/>
        <v>2.1702617153949575</v>
      </c>
      <c r="I12">
        <f t="shared" si="0"/>
        <v>1.5910646070264991</v>
      </c>
      <c r="J12">
        <f t="shared" si="0"/>
        <v>0.84509804001425681</v>
      </c>
      <c r="K12">
        <f t="shared" si="0"/>
        <v>0.6020599913279624</v>
      </c>
      <c r="L12">
        <f t="shared" si="0"/>
        <v>0</v>
      </c>
      <c r="M12">
        <f t="shared" si="3"/>
        <v>0.75773195876288657</v>
      </c>
      <c r="N12">
        <f t="shared" si="1"/>
        <v>0.19587628865979381</v>
      </c>
      <c r="O12">
        <f t="shared" si="1"/>
        <v>3.0927835051546393E-2</v>
      </c>
      <c r="P12">
        <f t="shared" si="1"/>
        <v>1.5463917525773196E-2</v>
      </c>
      <c r="Q12">
        <f t="shared" si="1"/>
        <v>0</v>
      </c>
      <c r="R12">
        <f t="shared" si="1"/>
        <v>1.1186916058736894E-2</v>
      </c>
    </row>
    <row r="13" spans="1:18" x14ac:dyDescent="0.25">
      <c r="A13" t="s">
        <v>8</v>
      </c>
      <c r="B13">
        <v>2018</v>
      </c>
      <c r="C13">
        <v>124</v>
      </c>
      <c r="D13">
        <v>34</v>
      </c>
      <c r="E13">
        <v>17</v>
      </c>
      <c r="F13">
        <v>1</v>
      </c>
      <c r="G13">
        <v>0</v>
      </c>
      <c r="H13">
        <f t="shared" si="2"/>
        <v>2.0969100130080562</v>
      </c>
      <c r="I13">
        <f t="shared" si="0"/>
        <v>1.5440680443502757</v>
      </c>
      <c r="J13">
        <f t="shared" si="0"/>
        <v>1.255272505103306</v>
      </c>
      <c r="K13">
        <f t="shared" si="0"/>
        <v>0.3010299956639812</v>
      </c>
      <c r="L13">
        <f t="shared" si="0"/>
        <v>0</v>
      </c>
      <c r="M13">
        <f t="shared" si="3"/>
        <v>0.70454545454545459</v>
      </c>
      <c r="N13">
        <f t="shared" si="1"/>
        <v>0.19318181818181818</v>
      </c>
      <c r="O13">
        <f t="shared" si="1"/>
        <v>9.6590909090909088E-2</v>
      </c>
      <c r="P13">
        <f t="shared" si="1"/>
        <v>5.681818181818182E-3</v>
      </c>
      <c r="Q13">
        <f t="shared" si="1"/>
        <v>0</v>
      </c>
      <c r="R13">
        <f t="shared" si="1"/>
        <v>1.1914261437545775E-2</v>
      </c>
    </row>
    <row r="14" spans="1:18" x14ac:dyDescent="0.25">
      <c r="A14" t="s">
        <v>8</v>
      </c>
      <c r="B14">
        <v>2019</v>
      </c>
      <c r="C14">
        <v>144</v>
      </c>
      <c r="D14">
        <v>35</v>
      </c>
      <c r="E14">
        <v>5</v>
      </c>
      <c r="F14">
        <v>2</v>
      </c>
      <c r="G14">
        <v>0</v>
      </c>
      <c r="H14">
        <f t="shared" si="2"/>
        <v>2.1613680022349748</v>
      </c>
      <c r="I14">
        <f t="shared" si="0"/>
        <v>1.5563025007672873</v>
      </c>
      <c r="J14">
        <f t="shared" si="0"/>
        <v>0.77815125038364363</v>
      </c>
      <c r="K14">
        <f t="shared" si="0"/>
        <v>0.47712125471966244</v>
      </c>
      <c r="L14">
        <f t="shared" si="0"/>
        <v>0</v>
      </c>
      <c r="M14">
        <f t="shared" si="3"/>
        <v>0.77419354838709675</v>
      </c>
      <c r="N14">
        <f t="shared" si="1"/>
        <v>0.18817204301075269</v>
      </c>
      <c r="O14">
        <f t="shared" si="1"/>
        <v>2.6881720430107527E-2</v>
      </c>
      <c r="P14">
        <f t="shared" si="1"/>
        <v>1.0752688172043012E-2</v>
      </c>
      <c r="Q14">
        <f t="shared" si="1"/>
        <v>0</v>
      </c>
      <c r="R14">
        <f t="shared" si="1"/>
        <v>1.1620258076532122E-2</v>
      </c>
    </row>
    <row r="15" spans="1:18" x14ac:dyDescent="0.25">
      <c r="A15" t="s">
        <v>8</v>
      </c>
      <c r="B15">
        <v>2021</v>
      </c>
      <c r="C15">
        <v>164</v>
      </c>
      <c r="D15">
        <v>37</v>
      </c>
      <c r="E15">
        <v>27</v>
      </c>
      <c r="F15">
        <v>8</v>
      </c>
      <c r="G15">
        <v>1</v>
      </c>
      <c r="H15">
        <f t="shared" si="2"/>
        <v>2.2174839442139063</v>
      </c>
      <c r="I15">
        <f t="shared" ref="I15:I25" si="4">LOG10(D15+1)</f>
        <v>1.5797835966168101</v>
      </c>
      <c r="J15">
        <f t="shared" ref="J15:J25" si="5">LOG10(E15+1)</f>
        <v>1.4471580313422192</v>
      </c>
      <c r="K15">
        <f t="shared" ref="K15:K25" si="6">LOG10(F15+1)</f>
        <v>0.95424250943932487</v>
      </c>
      <c r="L15">
        <f t="shared" ref="L15:L25" si="7">LOG10(G15+1)</f>
        <v>0.3010299956639812</v>
      </c>
      <c r="M15">
        <f t="shared" si="3"/>
        <v>0.69198312236286919</v>
      </c>
      <c r="N15">
        <f t="shared" ref="N15:N25" si="8">D15/SUM($C15:$G15)</f>
        <v>0.15611814345991562</v>
      </c>
      <c r="O15">
        <f t="shared" ref="O15:O25" si="9">E15/SUM($C15:$G15)</f>
        <v>0.11392405063291139</v>
      </c>
      <c r="P15">
        <f t="shared" ref="P15:P25" si="10">F15/SUM($C15:$G15)</f>
        <v>3.3755274261603373E-2</v>
      </c>
      <c r="Q15">
        <f t="shared" ref="Q15:Q25" si="11">G15/SUM($C15:$G15)</f>
        <v>4.2194092827004216E-3</v>
      </c>
      <c r="R15">
        <f t="shared" ref="R15:R25" si="12">H15/SUM($C15:$G15)</f>
        <v>9.3564723384553013E-3</v>
      </c>
    </row>
    <row r="16" spans="1:18" x14ac:dyDescent="0.25">
      <c r="A16" t="s">
        <v>8</v>
      </c>
      <c r="B16">
        <v>2022</v>
      </c>
      <c r="C16">
        <v>56.5</v>
      </c>
      <c r="D16">
        <v>10.75</v>
      </c>
      <c r="E16">
        <v>7</v>
      </c>
      <c r="F16">
        <v>0.25</v>
      </c>
      <c r="G16">
        <v>1.25</v>
      </c>
      <c r="H16">
        <f t="shared" si="2"/>
        <v>1.7596678446896306</v>
      </c>
      <c r="I16">
        <f t="shared" si="4"/>
        <v>1.070037866607755</v>
      </c>
      <c r="J16">
        <f t="shared" si="5"/>
        <v>0.90308998699194354</v>
      </c>
      <c r="K16">
        <f t="shared" si="6"/>
        <v>9.691001300805642E-2</v>
      </c>
      <c r="L16">
        <f t="shared" si="7"/>
        <v>0.35218251811136247</v>
      </c>
      <c r="M16">
        <f t="shared" si="3"/>
        <v>0.74587458745874591</v>
      </c>
      <c r="N16">
        <f t="shared" si="8"/>
        <v>0.14191419141914191</v>
      </c>
      <c r="O16">
        <f t="shared" si="9"/>
        <v>9.2409240924092403E-2</v>
      </c>
      <c r="P16">
        <f t="shared" si="10"/>
        <v>3.3003300330033004E-3</v>
      </c>
      <c r="Q16">
        <f t="shared" si="11"/>
        <v>1.65016501650165E-2</v>
      </c>
      <c r="R16">
        <f t="shared" si="12"/>
        <v>2.3229938543757499E-2</v>
      </c>
    </row>
    <row r="17" spans="1:18" x14ac:dyDescent="0.25">
      <c r="A17" t="s">
        <v>9</v>
      </c>
      <c r="B17">
        <v>2014</v>
      </c>
      <c r="C17">
        <v>71</v>
      </c>
      <c r="D17">
        <v>5</v>
      </c>
      <c r="E17">
        <v>13</v>
      </c>
      <c r="F17">
        <v>3</v>
      </c>
      <c r="G17">
        <v>2</v>
      </c>
      <c r="H17">
        <f t="shared" si="2"/>
        <v>1.8573324964312685</v>
      </c>
      <c r="I17">
        <f t="shared" si="4"/>
        <v>0.77815125038364363</v>
      </c>
      <c r="J17">
        <f t="shared" si="5"/>
        <v>1.146128035678238</v>
      </c>
      <c r="K17">
        <f t="shared" si="6"/>
        <v>0.6020599913279624</v>
      </c>
      <c r="L17">
        <f t="shared" si="7"/>
        <v>0.47712125471966244</v>
      </c>
      <c r="M17">
        <f t="shared" si="3"/>
        <v>0.75531914893617025</v>
      </c>
      <c r="N17">
        <f t="shared" si="8"/>
        <v>5.3191489361702128E-2</v>
      </c>
      <c r="O17">
        <f t="shared" si="9"/>
        <v>0.13829787234042554</v>
      </c>
      <c r="P17">
        <f t="shared" si="10"/>
        <v>3.1914893617021274E-2</v>
      </c>
      <c r="Q17">
        <f t="shared" si="11"/>
        <v>2.1276595744680851E-2</v>
      </c>
      <c r="R17">
        <f t="shared" si="12"/>
        <v>1.9758856345013495E-2</v>
      </c>
    </row>
    <row r="18" spans="1:18" x14ac:dyDescent="0.25">
      <c r="A18" t="s">
        <v>9</v>
      </c>
      <c r="B18">
        <v>2015</v>
      </c>
      <c r="C18">
        <v>66</v>
      </c>
      <c r="D18">
        <v>12</v>
      </c>
      <c r="E18">
        <v>18</v>
      </c>
      <c r="F18">
        <v>7</v>
      </c>
      <c r="G18">
        <v>2</v>
      </c>
      <c r="H18">
        <f t="shared" si="2"/>
        <v>1.8260748027008264</v>
      </c>
      <c r="I18">
        <f t="shared" si="4"/>
        <v>1.1139433523068367</v>
      </c>
      <c r="J18">
        <f t="shared" si="5"/>
        <v>1.2787536009528289</v>
      </c>
      <c r="K18">
        <f t="shared" si="6"/>
        <v>0.90308998699194354</v>
      </c>
      <c r="L18">
        <f t="shared" si="7"/>
        <v>0.47712125471966244</v>
      </c>
      <c r="M18">
        <f t="shared" si="3"/>
        <v>0.62857142857142856</v>
      </c>
      <c r="N18">
        <f t="shared" si="8"/>
        <v>0.11428571428571428</v>
      </c>
      <c r="O18">
        <f t="shared" si="9"/>
        <v>0.17142857142857143</v>
      </c>
      <c r="P18">
        <f t="shared" si="10"/>
        <v>6.6666666666666666E-2</v>
      </c>
      <c r="Q18">
        <f t="shared" si="11"/>
        <v>1.9047619047619049E-2</v>
      </c>
      <c r="R18">
        <f t="shared" si="12"/>
        <v>1.7391188597150727E-2</v>
      </c>
    </row>
    <row r="19" spans="1:18" x14ac:dyDescent="0.25">
      <c r="A19" t="s">
        <v>9</v>
      </c>
      <c r="B19">
        <v>2016</v>
      </c>
      <c r="C19">
        <v>100</v>
      </c>
      <c r="D19">
        <v>9</v>
      </c>
      <c r="E19">
        <v>10</v>
      </c>
      <c r="F19">
        <v>1</v>
      </c>
      <c r="G19">
        <v>0</v>
      </c>
      <c r="H19">
        <f t="shared" si="2"/>
        <v>2.0043213737826426</v>
      </c>
      <c r="I19">
        <f t="shared" si="4"/>
        <v>1</v>
      </c>
      <c r="J19">
        <f t="shared" si="5"/>
        <v>1.0413926851582251</v>
      </c>
      <c r="K19">
        <f t="shared" si="6"/>
        <v>0.3010299956639812</v>
      </c>
      <c r="L19">
        <f t="shared" si="7"/>
        <v>0</v>
      </c>
      <c r="M19">
        <f t="shared" si="3"/>
        <v>0.83333333333333337</v>
      </c>
      <c r="N19">
        <f t="shared" si="8"/>
        <v>7.4999999999999997E-2</v>
      </c>
      <c r="O19">
        <f t="shared" si="9"/>
        <v>8.3333333333333329E-2</v>
      </c>
      <c r="P19">
        <f t="shared" si="10"/>
        <v>8.3333333333333332E-3</v>
      </c>
      <c r="Q19">
        <f t="shared" si="11"/>
        <v>0</v>
      </c>
      <c r="R19">
        <f t="shared" si="12"/>
        <v>1.6702678114855356E-2</v>
      </c>
    </row>
    <row r="20" spans="1:18" x14ac:dyDescent="0.25">
      <c r="A20" t="s">
        <v>9</v>
      </c>
      <c r="B20">
        <v>2017</v>
      </c>
      <c r="C20">
        <v>147</v>
      </c>
      <c r="D20">
        <v>14</v>
      </c>
      <c r="E20">
        <v>5</v>
      </c>
      <c r="F20">
        <v>8</v>
      </c>
      <c r="G20">
        <v>1</v>
      </c>
      <c r="H20">
        <f t="shared" si="2"/>
        <v>2.1702617153949575</v>
      </c>
      <c r="I20">
        <f t="shared" si="4"/>
        <v>1.1760912590556813</v>
      </c>
      <c r="J20">
        <f t="shared" si="5"/>
        <v>0.77815125038364363</v>
      </c>
      <c r="K20">
        <f t="shared" si="6"/>
        <v>0.95424250943932487</v>
      </c>
      <c r="L20">
        <f t="shared" si="7"/>
        <v>0.3010299956639812</v>
      </c>
      <c r="M20">
        <f t="shared" si="3"/>
        <v>0.84</v>
      </c>
      <c r="N20">
        <f t="shared" si="8"/>
        <v>0.08</v>
      </c>
      <c r="O20">
        <f t="shared" si="9"/>
        <v>2.8571428571428571E-2</v>
      </c>
      <c r="P20">
        <f t="shared" si="10"/>
        <v>4.5714285714285714E-2</v>
      </c>
      <c r="Q20">
        <f t="shared" si="11"/>
        <v>5.7142857142857143E-3</v>
      </c>
      <c r="R20">
        <f t="shared" si="12"/>
        <v>1.2401495516542614E-2</v>
      </c>
    </row>
    <row r="21" spans="1:18" x14ac:dyDescent="0.25">
      <c r="A21" t="s">
        <v>9</v>
      </c>
      <c r="B21">
        <v>2018</v>
      </c>
      <c r="C21">
        <v>112</v>
      </c>
      <c r="D21">
        <v>6</v>
      </c>
      <c r="E21">
        <v>29</v>
      </c>
      <c r="F21">
        <v>4</v>
      </c>
      <c r="G21">
        <v>1</v>
      </c>
      <c r="H21">
        <f t="shared" si="2"/>
        <v>2.0530784434834195</v>
      </c>
      <c r="I21">
        <f t="shared" si="4"/>
        <v>0.84509804001425681</v>
      </c>
      <c r="J21">
        <f t="shared" si="5"/>
        <v>1.4771212547196624</v>
      </c>
      <c r="K21">
        <f t="shared" si="6"/>
        <v>0.69897000433601886</v>
      </c>
      <c r="L21">
        <f t="shared" si="7"/>
        <v>0.3010299956639812</v>
      </c>
      <c r="M21">
        <f t="shared" si="3"/>
        <v>0.73684210526315785</v>
      </c>
      <c r="N21">
        <f t="shared" si="8"/>
        <v>3.9473684210526314E-2</v>
      </c>
      <c r="O21">
        <f t="shared" si="9"/>
        <v>0.19078947368421054</v>
      </c>
      <c r="P21">
        <f t="shared" si="10"/>
        <v>2.6315789473684209E-2</v>
      </c>
      <c r="Q21">
        <f t="shared" si="11"/>
        <v>6.5789473684210523E-3</v>
      </c>
      <c r="R21">
        <f t="shared" si="12"/>
        <v>1.3507095022917234E-2</v>
      </c>
    </row>
    <row r="22" spans="1:18" x14ac:dyDescent="0.25">
      <c r="A22" t="s">
        <v>9</v>
      </c>
      <c r="B22">
        <v>2019</v>
      </c>
      <c r="C22">
        <v>231</v>
      </c>
      <c r="D22">
        <v>6</v>
      </c>
      <c r="E22">
        <v>20</v>
      </c>
      <c r="F22">
        <v>13</v>
      </c>
      <c r="G22">
        <v>3</v>
      </c>
      <c r="H22">
        <f t="shared" si="2"/>
        <v>2.3654879848908998</v>
      </c>
      <c r="I22">
        <f t="shared" si="4"/>
        <v>0.84509804001425681</v>
      </c>
      <c r="J22">
        <f t="shared" si="5"/>
        <v>1.3222192947339193</v>
      </c>
      <c r="K22">
        <f t="shared" si="6"/>
        <v>1.146128035678238</v>
      </c>
      <c r="L22">
        <f t="shared" si="7"/>
        <v>0.6020599913279624</v>
      </c>
      <c r="M22">
        <f t="shared" si="3"/>
        <v>0.84615384615384615</v>
      </c>
      <c r="N22">
        <f t="shared" si="8"/>
        <v>2.197802197802198E-2</v>
      </c>
      <c r="O22">
        <f t="shared" si="9"/>
        <v>7.3260073260073263E-2</v>
      </c>
      <c r="P22">
        <f t="shared" si="10"/>
        <v>4.7619047619047616E-2</v>
      </c>
      <c r="Q22">
        <f t="shared" si="11"/>
        <v>1.098901098901099E-2</v>
      </c>
      <c r="R22">
        <f t="shared" si="12"/>
        <v>8.6647911534465192E-3</v>
      </c>
    </row>
    <row r="23" spans="1:18" x14ac:dyDescent="0.25">
      <c r="A23" t="s">
        <v>9</v>
      </c>
      <c r="B23">
        <v>2020</v>
      </c>
      <c r="C23">
        <v>78</v>
      </c>
      <c r="D23">
        <v>6</v>
      </c>
      <c r="E23">
        <v>10</v>
      </c>
      <c r="F23">
        <v>4</v>
      </c>
      <c r="G23">
        <v>0</v>
      </c>
      <c r="H23">
        <f t="shared" si="2"/>
        <v>1.8976270912904414</v>
      </c>
      <c r="I23">
        <f t="shared" si="4"/>
        <v>0.84509804001425681</v>
      </c>
      <c r="J23">
        <f t="shared" si="5"/>
        <v>1.0413926851582251</v>
      </c>
      <c r="K23">
        <f t="shared" si="6"/>
        <v>0.69897000433601886</v>
      </c>
      <c r="L23">
        <f t="shared" si="7"/>
        <v>0</v>
      </c>
      <c r="M23">
        <f t="shared" si="3"/>
        <v>0.79591836734693877</v>
      </c>
      <c r="N23">
        <f t="shared" si="8"/>
        <v>6.1224489795918366E-2</v>
      </c>
      <c r="O23">
        <f t="shared" si="9"/>
        <v>0.10204081632653061</v>
      </c>
      <c r="P23">
        <f t="shared" si="10"/>
        <v>4.0816326530612242E-2</v>
      </c>
      <c r="Q23">
        <f t="shared" si="11"/>
        <v>0</v>
      </c>
      <c r="R23">
        <f t="shared" si="12"/>
        <v>1.9363541747861646E-2</v>
      </c>
    </row>
    <row r="24" spans="1:18" x14ac:dyDescent="0.25">
      <c r="A24" t="s">
        <v>9</v>
      </c>
      <c r="B24">
        <v>2021</v>
      </c>
      <c r="C24">
        <v>126</v>
      </c>
      <c r="D24">
        <v>12</v>
      </c>
      <c r="E24">
        <v>14</v>
      </c>
      <c r="F24">
        <v>14</v>
      </c>
      <c r="G24">
        <v>9</v>
      </c>
      <c r="H24">
        <f t="shared" si="2"/>
        <v>2.1038037209559568</v>
      </c>
      <c r="I24">
        <f t="shared" si="4"/>
        <v>1.1139433523068367</v>
      </c>
      <c r="J24">
        <f t="shared" si="5"/>
        <v>1.1760912590556813</v>
      </c>
      <c r="K24">
        <f t="shared" si="6"/>
        <v>1.1760912590556813</v>
      </c>
      <c r="L24">
        <f t="shared" si="7"/>
        <v>1</v>
      </c>
      <c r="M24">
        <f t="shared" si="3"/>
        <v>0.72</v>
      </c>
      <c r="N24">
        <f t="shared" si="8"/>
        <v>6.8571428571428575E-2</v>
      </c>
      <c r="O24">
        <f t="shared" si="9"/>
        <v>0.08</v>
      </c>
      <c r="P24">
        <f t="shared" si="10"/>
        <v>0.08</v>
      </c>
      <c r="Q24">
        <f t="shared" si="11"/>
        <v>5.1428571428571428E-2</v>
      </c>
      <c r="R24">
        <f t="shared" si="12"/>
        <v>1.2021735548319753E-2</v>
      </c>
    </row>
    <row r="25" spans="1:18" x14ac:dyDescent="0.25">
      <c r="A25" t="s">
        <v>9</v>
      </c>
      <c r="B25">
        <v>2022</v>
      </c>
      <c r="C25">
        <v>41.5</v>
      </c>
      <c r="D25">
        <v>1.25</v>
      </c>
      <c r="E25">
        <v>4.75</v>
      </c>
      <c r="F25">
        <v>0.5</v>
      </c>
      <c r="G25">
        <v>0.25</v>
      </c>
      <c r="H25">
        <f t="shared" si="2"/>
        <v>1.6283889300503116</v>
      </c>
      <c r="I25">
        <f t="shared" si="4"/>
        <v>0.35218251811136247</v>
      </c>
      <c r="J25">
        <f t="shared" si="5"/>
        <v>0.75966784468963044</v>
      </c>
      <c r="K25">
        <f t="shared" si="6"/>
        <v>0.17609125905568124</v>
      </c>
      <c r="L25">
        <f t="shared" si="7"/>
        <v>9.691001300805642E-2</v>
      </c>
      <c r="M25">
        <f t="shared" si="3"/>
        <v>0.86010362694300513</v>
      </c>
      <c r="N25">
        <f t="shared" si="8"/>
        <v>2.5906735751295335E-2</v>
      </c>
      <c r="O25">
        <f t="shared" si="9"/>
        <v>9.8445595854922283E-2</v>
      </c>
      <c r="P25">
        <f t="shared" si="10"/>
        <v>1.0362694300518135E-2</v>
      </c>
      <c r="Q25">
        <f t="shared" si="11"/>
        <v>5.1813471502590676E-3</v>
      </c>
      <c r="R25">
        <f t="shared" si="12"/>
        <v>3.3748993368918373E-2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trqui</dc:creator>
  <cp:lastModifiedBy>Rafael Feijó</cp:lastModifiedBy>
  <dcterms:created xsi:type="dcterms:W3CDTF">2022-08-04T17:27:32Z</dcterms:created>
  <dcterms:modified xsi:type="dcterms:W3CDTF">2022-08-08T01:34:42Z</dcterms:modified>
</cp:coreProperties>
</file>