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9717\Desktop\Taylor\SPuD (Stalk Puncture Device)\Purchase Info\"/>
    </mc:Choice>
  </mc:AlternateContent>
  <xr:revisionPtr revIDLastSave="0" documentId="13_ncr:1_{E7364879-A48B-4E3A-8F19-4C898514F196}" xr6:coauthVersionLast="46" xr6:coauthVersionMax="46" xr10:uidLastSave="{00000000-0000-0000-0000-000000000000}"/>
  <bookViews>
    <workbookView xWindow="-11040" yWindow="5130" windowWidth="21600" windowHeight="11385" xr2:uid="{888F6FF2-E7C3-4587-AA8D-5EFB823B96A9}"/>
  </bookViews>
  <sheets>
    <sheet name="BOM" sheetId="2" r:id="rId1"/>
    <sheet name="Purchased" sheetId="3" r:id="rId2"/>
    <sheet name="3D Printed" sheetId="5" r:id="rId3"/>
    <sheet name="Laser Cut" sheetId="6" r:id="rId4"/>
    <sheet name="Machined" sheetId="7" r:id="rId5"/>
    <sheet name="Hardware" sheetId="8" r:id="rId6"/>
    <sheet name="Total Cos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9" l="1"/>
  <c r="M27" i="2"/>
  <c r="F11" i="7"/>
  <c r="F4" i="6"/>
  <c r="E32" i="8" l="1"/>
  <c r="G20" i="5"/>
  <c r="E34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2" i="2" l="1"/>
  <c r="M93" i="2" l="1"/>
</calcChain>
</file>

<file path=xl/sharedStrings.xml><?xml version="1.0" encoding="utf-8"?>
<sst xmlns="http://schemas.openxmlformats.org/spreadsheetml/2006/main" count="1124" uniqueCount="315">
  <si>
    <t>Purchased</t>
  </si>
  <si>
    <t>Machined</t>
  </si>
  <si>
    <t>Top Cover</t>
  </si>
  <si>
    <t>Item #</t>
  </si>
  <si>
    <t>Item Description</t>
  </si>
  <si>
    <t>Manufacturer</t>
  </si>
  <si>
    <t>Mfg. Prt. #</t>
  </si>
  <si>
    <t>Web Link</t>
  </si>
  <si>
    <t>Cost</t>
  </si>
  <si>
    <t>Shipping</t>
  </si>
  <si>
    <t>Item Total</t>
  </si>
  <si>
    <t>Al. Extruded Case, 6"W x 14" L</t>
  </si>
  <si>
    <t>Enclosures &amp; Cases</t>
  </si>
  <si>
    <t>350DT</t>
  </si>
  <si>
    <t>http://www.enclosuresandcasesinc.com/desk-top---specs.html</t>
  </si>
  <si>
    <t>Weather-proof metal switch button</t>
  </si>
  <si>
    <t xml:space="preserve">All Electronics </t>
  </si>
  <si>
    <t>PB-172</t>
  </si>
  <si>
    <t>https://www.allelectronics.com/item/pb-172/weather-proof-metal-pushbutton-switch/1.html</t>
  </si>
  <si>
    <t>TB6560 3A Stepper Motor Driver</t>
  </si>
  <si>
    <t>HiLetgo</t>
  </si>
  <si>
    <t>TB6560</t>
  </si>
  <si>
    <t>https://www.amazon.com/HiLetgo-TB6560-Router-Controller-Stepper/dp/B00LPK02SY/ref=asc_df_B00LPK02SY/?tag=hyprod-20&amp;linkCode=df0&amp;hvadid=241869999306&amp;hvpos=1o1&amp;hvnetw=g&amp;hvrand=15656864262923226835&amp;hvpone=&amp;hvptwo=&amp;hvqmt=&amp;hvdev=c&amp;hvdvcmdl=&amp;hvlocint=&amp;hvlocphy=9029641&amp;hvtargid=pla-530678562614&amp;psc=1</t>
  </si>
  <si>
    <t>igus</t>
  </si>
  <si>
    <t>SLW-1040-F2AT1-D0A0B-AH0B1AA-77</t>
  </si>
  <si>
    <t>https://www.igus.com/info/drive-technology-drylin-e</t>
  </si>
  <si>
    <t>Push Button Sling Swivel Set</t>
  </si>
  <si>
    <t>GrovTec</t>
  </si>
  <si>
    <t>GTSW-263</t>
  </si>
  <si>
    <t>https://www.midwayusa.com/product/1004649936?pid=118417</t>
  </si>
  <si>
    <t>USA Gear</t>
  </si>
  <si>
    <t>N/A</t>
  </si>
  <si>
    <t>https://www.amazon.com/gp/product/B013JD0NBU/ref=ppx_yo_dt_b_search_asin_title?ie=UTF8&amp;th=1</t>
  </si>
  <si>
    <t>TalentCell</t>
  </si>
  <si>
    <t>PB240A1</t>
  </si>
  <si>
    <t>https://talentcell.com/products/24v-battery/pb240a1-rechargeable-22400mah.html</t>
  </si>
  <si>
    <t>Arduino Uno R3</t>
  </si>
  <si>
    <t>Arduino</t>
  </si>
  <si>
    <t>A000066</t>
  </si>
  <si>
    <t>https://www.amazon.com/Arduino-A000066-ARDUINO-UNO-R3/dp/B008GRTSV6/ref=sr_1_4?gclid=CjwKCAjw2qHsBRAGEiwAMbPoDIO51r0qvMTV7eoTrX1vSm082skSyrpZa_l0n9W3Dx2Gcuj8bX7fPxoCk3QQAvD_BwE&amp;hvadid=178115981037&amp;hvdev=c&amp;hvlocphy=9029641&amp;hvnetw=g&amp;hvpos=1t2&amp;hvqmt=e&amp;hvrand=18239016174521000827&amp;hvtargid=aud-647006051489%3Akwd-20840843967&amp;hydadcr=2549_9911130&amp;keywords=arduino+uno&amp;qid=1569281178&amp;sr=8-4</t>
  </si>
  <si>
    <t>Load cell</t>
  </si>
  <si>
    <t>Futek</t>
  </si>
  <si>
    <t>QSH02035</t>
  </si>
  <si>
    <t>https://www.futek.com/store/product/QSH02035</t>
  </si>
  <si>
    <t>Hx711 (load cell driver)</t>
  </si>
  <si>
    <t>Sparkfun</t>
  </si>
  <si>
    <t>Hx711</t>
  </si>
  <si>
    <t>https://www.sparkfun.com/products/13879</t>
  </si>
  <si>
    <t>MicroSD Card Breakout Board</t>
  </si>
  <si>
    <t>adafruit</t>
  </si>
  <si>
    <t>https://www.adafruit.com/product/254</t>
  </si>
  <si>
    <t>MicroSD Card 64 GB</t>
  </si>
  <si>
    <t>SanDisk</t>
  </si>
  <si>
    <t>SDSQUAR-064G-GN6MA</t>
  </si>
  <si>
    <t>https://www.amazon.com/SanDisk-Ultra-microSDXC-Memory-Adapter/dp/B073JYVKNX/ref=sxin_4_osp5-8072c2ba_cov?ascsubtag=8072c2ba-3482-48e6-8df8-5137040a3efa&amp;creativeASIN=B073JYVKNX&amp;crid=2RJT21ISFUIY9&amp;cv_ct_id=amzn1.osp.8072c2ba-3482-48e6-8df8-5137040a3efa&amp;cv_ct_pg=search&amp;cv_ct_wn=osp-search&amp;keywords=micro+sd+card&amp;linkCode=oas&amp;pd_rd_i=B073JYVKNX&amp;pd_rd_r=9c82aa6e-6ad4-41b7-9f5e-859e615dd3d9&amp;pd_rd_w=yF5JP&amp;pd_rd_wg=LCr4r&amp;pf_rd_p=a23a388c-add5-49df-b293-a31ade89c6bf&amp;pf_rd_r=4BN15B897K43DV3DXMA7&amp;qid=1573862343&amp;sprefix=micro%2Caps%2C198&amp;tag=androidcentralosp-20</t>
  </si>
  <si>
    <t>2.8" LCD Touchscreen</t>
  </si>
  <si>
    <t>https://www.adafruit.com/product/1770</t>
  </si>
  <si>
    <t>Arduino Mega</t>
  </si>
  <si>
    <t>A000067</t>
  </si>
  <si>
    <t>https://www.amazon.com/ARDUINO-MEGA-2560-REV3-A000067/dp/B0046AMGW0/ref=sr_1_3?dchild=1&amp;keywords=arduino+mega&amp;qid=1595957416&amp;sr=8-3</t>
  </si>
  <si>
    <t>Telescoping Slide</t>
  </si>
  <si>
    <t>McMaster Carr</t>
  </si>
  <si>
    <t>8379K1</t>
  </si>
  <si>
    <t>https://www.mcmaster.com/8379K1/</t>
  </si>
  <si>
    <t>Shoulder Bolt</t>
  </si>
  <si>
    <t>92981A777</t>
  </si>
  <si>
    <t>https://www.mcmaster.com/92981A777/</t>
  </si>
  <si>
    <t>Spring</t>
  </si>
  <si>
    <t>9657K432</t>
  </si>
  <si>
    <t>https://www.mcmaster.com/9657K432/</t>
  </si>
  <si>
    <t>Mini Limit Switch Rollers</t>
  </si>
  <si>
    <t>https://www.sparkfun.com/products/13119</t>
  </si>
  <si>
    <t>Digital Linear Slide Scale 12"</t>
  </si>
  <si>
    <t>AccuRemote</t>
  </si>
  <si>
    <t>35-812</t>
  </si>
  <si>
    <t>http://www.anytimesale.com/AccuRemote-12-SUPER-HIGH-ACCURACY-DIGITAL-READOU-p/204093.htm</t>
  </si>
  <si>
    <t>USB Splitter</t>
  </si>
  <si>
    <t>Plugable</t>
  </si>
  <si>
    <t>https://www.amazon.com/Plugable-2-Port-Compact-Splitter-Windows/dp/B005HKIDF2/ref=sr_1_5?crid=IGFLITPOOPA8&amp;dchild=1&amp;keywords=2+port+usb+hub&amp;qid=1612811453&amp;sprefix=2+port+%2Caps%2C404&amp;sr=8-5</t>
  </si>
  <si>
    <t>MicroB USB Breakout Board</t>
  </si>
  <si>
    <t>https://www.sparkfun.com/products/12035</t>
  </si>
  <si>
    <t>Logic Level Converter</t>
  </si>
  <si>
    <t>https://www.sparkfun.com/products/12009?_ga=2.219790876.481371489.1606156133-1449821157.1569884291&amp;_gac=1.52982490.1605553091.Cj0KCQiA48j9BRC-ARIsAMQu3WToxMWBOJiNIgEqX2ZJO2suQDBGgrF5VWgi3EL0mPhshSCCyaJ8zYYaAhCyEALw_wcB</t>
  </si>
  <si>
    <t>DC Power Adapter M-M 1"</t>
  </si>
  <si>
    <t>Valley Enterprises</t>
  </si>
  <si>
    <t>DC-MM-12-18</t>
  </si>
  <si>
    <t>https://www.amazon.com/Valley-Enterprises%C2%AE-2-1mm-5-5mm-Adapter/dp/B00DX72UXW/ref=asc_df_B00DX72UXW/?tag=hyprod-20&amp;linkCode=df0&amp;hvadid=194017009123&amp;hvpos=&amp;hvnetw=g&amp;hvrand=4923594688655373773&amp;hvpone=&amp;hvptwo=&amp;hvqmt=&amp;hvdev=c&amp;hvdvcmdl=&amp;hvlocint=&amp;hvlocphy=9029641&amp;hvtargid=pla-312526708741&amp;psc=1</t>
  </si>
  <si>
    <t>9307K863</t>
  </si>
  <si>
    <t>https://www.mcmaster.com/9307K863/</t>
  </si>
  <si>
    <t>3M</t>
  </si>
  <si>
    <t>Item Type</t>
  </si>
  <si>
    <t>ANKER</t>
  </si>
  <si>
    <t>Needle Chuck</t>
  </si>
  <si>
    <t>Test Needle</t>
  </si>
  <si>
    <t>Laser Cut</t>
  </si>
  <si>
    <t>Bottom Cover</t>
  </si>
  <si>
    <t>Right Cover</t>
  </si>
  <si>
    <t>Left Cover</t>
  </si>
  <si>
    <t>Front Cover</t>
  </si>
  <si>
    <t>Back Cover</t>
  </si>
  <si>
    <t>Load Cell Mount</t>
  </si>
  <si>
    <t>Linear System Adapter</t>
  </si>
  <si>
    <t>Device Feet</t>
  </si>
  <si>
    <t>3D Printed</t>
  </si>
  <si>
    <t>-</t>
  </si>
  <si>
    <t>Material</t>
  </si>
  <si>
    <t>Mass (g)</t>
  </si>
  <si>
    <t>Onyx</t>
  </si>
  <si>
    <t>6061 Aluminum</t>
  </si>
  <si>
    <t>17-4 PH Stainless Steel</t>
  </si>
  <si>
    <t>Birch Plywood</t>
  </si>
  <si>
    <t>Load Cell Cover Body</t>
  </si>
  <si>
    <t>Slide Cover</t>
  </si>
  <si>
    <t>Pusher Heads</t>
  </si>
  <si>
    <t>Motor Cover Body</t>
  </si>
  <si>
    <t>Plunger</t>
  </si>
  <si>
    <t>Load Cell Wire Cover</t>
  </si>
  <si>
    <t>Compliant Clips</t>
  </si>
  <si>
    <t>Wire Spool</t>
  </si>
  <si>
    <t>Wire Spool Cover</t>
  </si>
  <si>
    <t>Bottom DC Panel Mount</t>
  </si>
  <si>
    <t>Top DC Panel Mount</t>
  </si>
  <si>
    <t>Screen Frame</t>
  </si>
  <si>
    <t>SD Panel Mount Cover</t>
  </si>
  <si>
    <t>SD Panel Mount Base</t>
  </si>
  <si>
    <t>Slide Catch</t>
  </si>
  <si>
    <t>ABS</t>
  </si>
  <si>
    <t>BHCS 4-40 .75"</t>
  </si>
  <si>
    <t>Hardware</t>
  </si>
  <si>
    <t>FHCS 6-32 .375"</t>
  </si>
  <si>
    <t>FHCS M4 10mm</t>
  </si>
  <si>
    <t>BHCS M4 6mm</t>
  </si>
  <si>
    <t>SHCS 4-40 .75"</t>
  </si>
  <si>
    <t>M4 Machine Nut</t>
  </si>
  <si>
    <t>4-40 Machine Nut</t>
  </si>
  <si>
    <t>SHCS M6 10mm</t>
  </si>
  <si>
    <t>FHCS M6 18mm</t>
  </si>
  <si>
    <t>FHCS M3 4mm</t>
  </si>
  <si>
    <t>BHCS M6 50mm</t>
  </si>
  <si>
    <t>M6 Machine Nut</t>
  </si>
  <si>
    <t>BHCS 8-32 .5"</t>
  </si>
  <si>
    <t>8-32 Machine Nut</t>
  </si>
  <si>
    <t>BHCS 4-40 .5"</t>
  </si>
  <si>
    <t>BHCS 6-32 .75"</t>
  </si>
  <si>
    <t>SHCS 6-32 1"</t>
  </si>
  <si>
    <t>6-32 Machine Nut</t>
  </si>
  <si>
    <t>SHCS 4-40 1"</t>
  </si>
  <si>
    <t>BHCS 4-40 .3125"</t>
  </si>
  <si>
    <t>SHCS 2-56 .375"</t>
  </si>
  <si>
    <t>2-56 Machine Nut</t>
  </si>
  <si>
    <t>Nylon Spacer #4 .25"</t>
  </si>
  <si>
    <t>Adafruit</t>
  </si>
  <si>
    <t>Perma-Proto 1/4 sized breadboard</t>
  </si>
  <si>
    <t>SHCS M6 12mm</t>
  </si>
  <si>
    <t>BHCS 4-40 .25"</t>
  </si>
  <si>
    <t>BHCS 6-32 .5"</t>
  </si>
  <si>
    <t>SHCS M3 6mm</t>
  </si>
  <si>
    <t>SHCS 2-56 .125"</t>
  </si>
  <si>
    <t>Set Screw M3 8mm</t>
  </si>
  <si>
    <t>118g</t>
  </si>
  <si>
    <t>7g</t>
  </si>
  <si>
    <t>30g</t>
  </si>
  <si>
    <t>9g</t>
  </si>
  <si>
    <t>8g</t>
  </si>
  <si>
    <t>5g</t>
  </si>
  <si>
    <t>4g</t>
  </si>
  <si>
    <t>29g</t>
  </si>
  <si>
    <t>146g</t>
  </si>
  <si>
    <t>1g</t>
  </si>
  <si>
    <t>2g</t>
  </si>
  <si>
    <t>10g</t>
  </si>
  <si>
    <t>3g</t>
  </si>
  <si>
    <t>13g</t>
  </si>
  <si>
    <t>70g</t>
  </si>
  <si>
    <t>https://www.amazon.com/Dual-Reclosable-Fastener-SJ3550-Black/dp/B07STXS463/ref=sr_1_4?dchild=1&amp;keywords=3m+velcro+tape&amp;qid=1624132935&amp;sr=8-4</t>
  </si>
  <si>
    <t>https://www.amazon.com/Anker-PowerCore-13000-Portable-Charger/dp/B00Z9QVE4Q/ref=sr_1_7?crid=3OFEWUJX249IV&amp;dchild=1&amp;keywords=anker+battery+pack&amp;qid=1624133002&amp;sprefix=anker+bat%2Caps%2C208&amp;sr=8-7</t>
  </si>
  <si>
    <t>PowerCore13000</t>
  </si>
  <si>
    <t>https://www.mcmaster.com/94639A706/</t>
  </si>
  <si>
    <t>94639A706</t>
  </si>
  <si>
    <t>https://www.adafruit.com/product/589</t>
  </si>
  <si>
    <t>Notes</t>
  </si>
  <si>
    <t>Included in extruded aluminum case.</t>
  </si>
  <si>
    <t>BHCS M6 75mm</t>
  </si>
  <si>
    <t>BHCS M6 25mm</t>
  </si>
  <si>
    <t>Estimated based on $20 per 5'x5' sheet</t>
  </si>
  <si>
    <t>Estimated based on $10 per kg</t>
  </si>
  <si>
    <t>Estimated by average hardware component cost of $.50</t>
  </si>
  <si>
    <t>Estimated by $29.99 per 700g spool</t>
  </si>
  <si>
    <t>Cost estimated by Markforged slicer program</t>
  </si>
  <si>
    <t>https://www.mcmaster.com/3180T31/</t>
  </si>
  <si>
    <t>3180T31</t>
  </si>
  <si>
    <t>Designator</t>
  </si>
  <si>
    <t>CAD01</t>
  </si>
  <si>
    <t>CAD02</t>
  </si>
  <si>
    <t>CAD03</t>
  </si>
  <si>
    <t>CAD04</t>
  </si>
  <si>
    <t>CAD05</t>
  </si>
  <si>
    <t>CAD06</t>
  </si>
  <si>
    <t>CAD07</t>
  </si>
  <si>
    <t>CAD08</t>
  </si>
  <si>
    <t>CAD09</t>
  </si>
  <si>
    <t>CAD10</t>
  </si>
  <si>
    <t>CAD11</t>
  </si>
  <si>
    <t>CAD12</t>
  </si>
  <si>
    <t>CAD13</t>
  </si>
  <si>
    <t>CAD14</t>
  </si>
  <si>
    <t>CAD15</t>
  </si>
  <si>
    <t>CAD16</t>
  </si>
  <si>
    <t>CAD17</t>
  </si>
  <si>
    <t>CAD18</t>
  </si>
  <si>
    <t>LASER01</t>
  </si>
  <si>
    <t>LASER02</t>
  </si>
  <si>
    <t>MILL01</t>
  </si>
  <si>
    <t>MILL02</t>
  </si>
  <si>
    <t>MILL03</t>
  </si>
  <si>
    <t>MILL04</t>
  </si>
  <si>
    <t>MILL05</t>
  </si>
  <si>
    <t>MILL06</t>
  </si>
  <si>
    <t>MILL07</t>
  </si>
  <si>
    <t>MILL08</t>
  </si>
  <si>
    <t>MILL09</t>
  </si>
  <si>
    <t>2-56 Nut</t>
  </si>
  <si>
    <t>4-40 Nut</t>
  </si>
  <si>
    <t>6-32 Nut</t>
  </si>
  <si>
    <t>8-32 Nut</t>
  </si>
  <si>
    <t>Touchscreen</t>
  </si>
  <si>
    <t>24V Battery</t>
  </si>
  <si>
    <t>Velcro Tape</t>
  </si>
  <si>
    <t>Extruded Case</t>
  </si>
  <si>
    <t>5V Battery</t>
  </si>
  <si>
    <t>Arduino Uno</t>
  </si>
  <si>
    <t>Chest Harness Camera Strap</t>
  </si>
  <si>
    <t>Camera Strap</t>
  </si>
  <si>
    <t>DC Power Adapter</t>
  </si>
  <si>
    <t>Linear Slide Scale</t>
  </si>
  <si>
    <t>Load Cell Driver</t>
  </si>
  <si>
    <t>Linear System</t>
  </si>
  <si>
    <t>Mini 100 lb Load Cell</t>
  </si>
  <si>
    <t>Linear Axis w/ Motor</t>
  </si>
  <si>
    <t>USB Breakout Board</t>
  </si>
  <si>
    <t>MicroSD Card</t>
  </si>
  <si>
    <t>SD Card Breakout Board</t>
  </si>
  <si>
    <t>Limit Switch</t>
  </si>
  <si>
    <t>Nylon Spacer</t>
  </si>
  <si>
    <t>Breadboard</t>
  </si>
  <si>
    <t>Sling Mount</t>
  </si>
  <si>
    <t>M4 Shoulder Bolt</t>
  </si>
  <si>
    <t>Stepper Motor Driver</t>
  </si>
  <si>
    <t>Push Button</t>
  </si>
  <si>
    <t>Spring 3" L  .6" OD</t>
  </si>
  <si>
    <t>Button Head Cap Screw 4-40 .25"</t>
  </si>
  <si>
    <t>Button Head Cap Screw 4-40 .3125"</t>
  </si>
  <si>
    <t>Button Head Cap Screw 4-40 .5"</t>
  </si>
  <si>
    <t>Button Head Cap Screw 4-40 .75"</t>
  </si>
  <si>
    <t>Button Head Cap Screw 6-32 .5"</t>
  </si>
  <si>
    <t>Button Head Cap Screw 6-32 .75"</t>
  </si>
  <si>
    <t>Button Head Cap Screw 8-32 .5"</t>
  </si>
  <si>
    <t>Button Head Cap Screw M4 6mm</t>
  </si>
  <si>
    <t>Button Head Cap Screw M6 25mm</t>
  </si>
  <si>
    <t>Button Head Cap Screw M6 50mm</t>
  </si>
  <si>
    <t>Button Head Cap Screw M6 75mm</t>
  </si>
  <si>
    <t>Flat Head Cap Screw 6-32 .375"</t>
  </si>
  <si>
    <t>Flat Head Cap Screw M3 4mm</t>
  </si>
  <si>
    <t>Flat Head Cap Screw M4 10mm</t>
  </si>
  <si>
    <t>Flat Head Cap Screw M6 18mm</t>
  </si>
  <si>
    <t>Socket Head Cap Screw 2-56 .125"</t>
  </si>
  <si>
    <t>Socket Head Cap Screw 2-56 .375"</t>
  </si>
  <si>
    <t>Socket Head Cap Screw 4-40 .75"</t>
  </si>
  <si>
    <t>Socket Head Cap Screw 4-40 1"</t>
  </si>
  <si>
    <t>Socket Head Cap Screw 6-32 1"</t>
  </si>
  <si>
    <t>Socket Head Cap Screw M3 6mm</t>
  </si>
  <si>
    <t>Socket Head Cap Screw M6 10mm</t>
  </si>
  <si>
    <t>Socket Head Cap Screw M6 12mm</t>
  </si>
  <si>
    <t>Estimated Total Cost</t>
  </si>
  <si>
    <t>Stainless or Carbon Steel</t>
  </si>
  <si>
    <t>Slider</t>
  </si>
  <si>
    <t>Linear Scale Bottom Mount</t>
  </si>
  <si>
    <t>Linear Scale Top Mount</t>
  </si>
  <si>
    <t>3M Double Sided Foam Tape</t>
  </si>
  <si>
    <t>Double Sided Tape</t>
  </si>
  <si>
    <t>3M Dual Lock Velcro Tape</t>
  </si>
  <si>
    <t>https://www.amazon.com/Mounting-Emitiever-Adhesive-Automotive-Decoration/dp/B093Q2BRSD/ref=sr_1_13?dchild=1&amp;keywords=double+sided+foam+tape&amp;qid=1624140611&amp;sr=8-13</t>
  </si>
  <si>
    <t>Glarks</t>
  </si>
  <si>
    <t>https://www.amazon.com/Glarks-1191Pcs-Housing-Connector-Compatible/dp/B07TB8QXMC/ref=sr_1_3?dchild=1&amp;keywords=dupont+connector+kit+1x10&amp;qid=1624141284&amp;sr=8-3</t>
  </si>
  <si>
    <t>Elegoo</t>
  </si>
  <si>
    <t>Arduino Wires Kit</t>
  </si>
  <si>
    <t>https://www.amazon.com/Elegoo-EL-CP-004-Multicolored-Breadboard-arduino/dp/B01EV70C78/ref=sr_1_1_sspa?dchild=1&amp;keywords=arduino+wires&amp;qid=1624140911&amp;sr=8-1-spons&amp;psc=1&amp;spLa=ZW5jcnlwdGVkUXVhbGlmaWVyPUFBS1FGMTFPSFFLQk8mZW5jcnlwdGVkSWQ9QTA1MzkwMjMyQlU5N1BXT1k1REg3JmVuY3J5cHRlZEFkSWQ9QTA5NDUzMjExRUtQVk9KOTU5MVg5JndpZGdldE5hbWU9c3BfYXRmJmFjdGlvbj1jbGlja1JlZGlyZWN0JmRvTm90TG9nQ2xpY2s9dHJ1ZQ==</t>
  </si>
  <si>
    <t>Dupont Connector Kit w/ Wires</t>
  </si>
  <si>
    <t>Linear Assembly Cover</t>
  </si>
  <si>
    <t>Quoted $59 a piece for qty 10+ w/ some machning</t>
  </si>
  <si>
    <t>Weather-proof push button</t>
  </si>
  <si>
    <t>Dupont Conn Kit w/ Wires</t>
  </si>
  <si>
    <t>Perma-Proto 1/4 breadboard</t>
  </si>
  <si>
    <t>3A Stepper Motor Driver</t>
  </si>
  <si>
    <t>Qty.</t>
  </si>
  <si>
    <t>5V Rechargeable Battery</t>
  </si>
  <si>
    <t>24V Rechargeable Battery</t>
  </si>
  <si>
    <t>Rubber Grommet</t>
  </si>
  <si>
    <t>Dupont Connector Kit</t>
  </si>
  <si>
    <t>ANKER 5V Rechargeable Battery</t>
  </si>
  <si>
    <t>Total</t>
  </si>
  <si>
    <t>Item Total*</t>
  </si>
  <si>
    <t>1/8" Birch Plywood</t>
  </si>
  <si>
    <t>Cost*</t>
  </si>
  <si>
    <t>Onyx**</t>
  </si>
  <si>
    <t>Laser Cut Components Total</t>
  </si>
  <si>
    <t>3D Printed Components Total</t>
  </si>
  <si>
    <t>Purchased Components Total</t>
  </si>
  <si>
    <t>Machined Components Total</t>
  </si>
  <si>
    <t>Hardware Components Total</t>
  </si>
  <si>
    <t>SPuD Total Cost</t>
  </si>
  <si>
    <t>Resistor Assortment Kit</t>
  </si>
  <si>
    <t>10k Ohm Resistor</t>
  </si>
  <si>
    <t>EL-CK-004</t>
  </si>
  <si>
    <t>https://www.amazon.com/Elegoo-Values-Resistor-Assortment-Compliant/dp/B072BL2VX1/ref=sr_1_3?dchild=1&amp;keywords=10k+ohm+resistor&amp;qid=1627248370&amp;sr=8-3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</si>
</sst>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0" xfId="2"/>
    <xf numFmtId="0" fontId="0" fillId="0" borderId="0" xfId="0" applyFill="1" applyAlignment="1">
      <alignment horizontal="left"/>
    </xf>
    <xf numFmtId="0" fontId="0" fillId="0" borderId="0" xfId="0" applyFill="1"/>
    <xf numFmtId="44" fontId="0" fillId="0" borderId="0" xfId="1" applyFont="1"/>
    <xf numFmtId="0" fontId="4" fillId="0" borderId="0" xfId="0" applyFont="1"/>
    <xf numFmtId="44" fontId="0" fillId="0" borderId="0" xfId="1" applyFont="1" applyFill="1"/>
    <xf numFmtId="0" fontId="5" fillId="0" borderId="0" xfId="0" applyFont="1"/>
    <xf numFmtId="0" fontId="0" fillId="0" borderId="1" xfId="0" applyBorder="1"/>
    <xf numFmtId="44" fontId="0" fillId="0" borderId="1" xfId="1" applyFont="1" applyBorder="1"/>
    <xf numFmtId="0" fontId="5" fillId="0" borderId="1" xfId="0" applyFont="1" applyBorder="1"/>
    <xf numFmtId="44" fontId="0" fillId="0" borderId="5" xfId="1" applyFont="1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6" xfId="0" applyBorder="1"/>
    <xf numFmtId="0" fontId="4" fillId="0" borderId="2" xfId="0" applyFont="1" applyBorder="1"/>
    <xf numFmtId="0" fontId="5" fillId="0" borderId="0" xfId="0" applyFont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right"/>
    </xf>
    <xf numFmtId="44" fontId="0" fillId="0" borderId="1" xfId="1" applyFont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89" TargetMode="External"/><Relationship Id="rId1" Type="http://schemas.openxmlformats.org/officeDocument/2006/relationships/hyperlink" Target="https://www.futek.com/store/product/QSH0203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10F1-C4AF-4FC9-9B7C-091361A80F17}">
  <dimension ref="A1:O93"/>
  <sheetViews>
    <sheetView tabSelected="1" workbookViewId="0">
      <pane ySplit="1" topLeftCell="A41" activePane="bottomLeft" state="frozen"/>
      <selection pane="bottomLeft" activeCell="A2" sqref="A2"/>
    </sheetView>
  </sheetViews>
  <sheetFormatPr defaultRowHeight="15" x14ac:dyDescent="0.25"/>
  <cols>
    <col min="2" max="2" width="33.140625" bestFit="1" customWidth="1"/>
    <col min="3" max="3" width="33.140625" customWidth="1"/>
    <col min="4" max="4" width="18" bestFit="1" customWidth="1"/>
    <col min="5" max="5" width="12" style="1" customWidth="1"/>
    <col min="6" max="6" width="10.28515625" bestFit="1" customWidth="1"/>
    <col min="7" max="7" width="20" customWidth="1"/>
    <col min="8" max="8" width="21.140625" bestFit="1" customWidth="1"/>
    <col min="10" max="10" width="4.7109375" bestFit="1" customWidth="1"/>
    <col min="13" max="13" width="10.5703125" bestFit="1" customWidth="1"/>
  </cols>
  <sheetData>
    <row r="1" spans="1:14" x14ac:dyDescent="0.25">
      <c r="A1" t="s">
        <v>3</v>
      </c>
      <c r="B1" s="8" t="s">
        <v>4</v>
      </c>
      <c r="C1" s="8" t="s">
        <v>191</v>
      </c>
      <c r="D1" s="8" t="s">
        <v>5</v>
      </c>
      <c r="E1" s="20" t="s">
        <v>6</v>
      </c>
      <c r="F1" s="8" t="s">
        <v>90</v>
      </c>
      <c r="G1" s="8" t="s">
        <v>7</v>
      </c>
      <c r="H1" s="8" t="s">
        <v>105</v>
      </c>
      <c r="I1" s="8" t="s">
        <v>106</v>
      </c>
      <c r="J1" s="8" t="s">
        <v>294</v>
      </c>
      <c r="K1" s="8" t="s">
        <v>8</v>
      </c>
      <c r="L1" s="8" t="s">
        <v>9</v>
      </c>
      <c r="M1" s="8" t="s">
        <v>10</v>
      </c>
      <c r="N1" s="8" t="s">
        <v>180</v>
      </c>
    </row>
    <row r="2" spans="1:14" x14ac:dyDescent="0.25">
      <c r="A2">
        <v>1</v>
      </c>
      <c r="B2" t="s">
        <v>55</v>
      </c>
      <c r="C2" t="s">
        <v>225</v>
      </c>
      <c r="D2" t="s">
        <v>49</v>
      </c>
      <c r="E2" s="1">
        <v>1770</v>
      </c>
      <c r="F2" t="s">
        <v>0</v>
      </c>
      <c r="G2" t="s">
        <v>56</v>
      </c>
      <c r="H2" t="s">
        <v>104</v>
      </c>
      <c r="I2" t="s">
        <v>104</v>
      </c>
      <c r="J2">
        <v>1</v>
      </c>
      <c r="K2" s="5">
        <v>29.95</v>
      </c>
      <c r="L2" s="5">
        <v>7.82</v>
      </c>
      <c r="M2" s="5">
        <f t="shared" ref="M2:M66" si="0">J2*K2+L2</f>
        <v>37.769999999999996</v>
      </c>
    </row>
    <row r="3" spans="1:14" x14ac:dyDescent="0.25">
      <c r="A3">
        <v>2</v>
      </c>
      <c r="B3" t="s">
        <v>296</v>
      </c>
      <c r="C3" t="s">
        <v>226</v>
      </c>
      <c r="D3" t="s">
        <v>33</v>
      </c>
      <c r="E3" s="1" t="s">
        <v>34</v>
      </c>
      <c r="F3" t="s">
        <v>0</v>
      </c>
      <c r="G3" t="s">
        <v>35</v>
      </c>
      <c r="H3" t="s">
        <v>104</v>
      </c>
      <c r="I3" t="s">
        <v>104</v>
      </c>
      <c r="J3">
        <v>1</v>
      </c>
      <c r="K3" s="5">
        <v>62.99</v>
      </c>
      <c r="L3" s="5">
        <v>0</v>
      </c>
      <c r="M3" s="5">
        <f t="shared" si="0"/>
        <v>62.99</v>
      </c>
    </row>
    <row r="4" spans="1:14" x14ac:dyDescent="0.25">
      <c r="A4">
        <v>3</v>
      </c>
      <c r="B4" t="s">
        <v>278</v>
      </c>
      <c r="C4" t="s">
        <v>279</v>
      </c>
      <c r="D4" t="s">
        <v>89</v>
      </c>
      <c r="E4" s="1" t="s">
        <v>31</v>
      </c>
      <c r="F4" t="s">
        <v>0</v>
      </c>
      <c r="G4" t="s">
        <v>281</v>
      </c>
      <c r="H4" t="s">
        <v>104</v>
      </c>
      <c r="I4" t="s">
        <v>104</v>
      </c>
      <c r="J4">
        <v>1</v>
      </c>
      <c r="K4" s="5">
        <v>12.99</v>
      </c>
      <c r="L4" s="5">
        <v>0</v>
      </c>
      <c r="M4" s="5">
        <f t="shared" si="0"/>
        <v>12.99</v>
      </c>
    </row>
    <row r="5" spans="1:14" x14ac:dyDescent="0.25">
      <c r="A5">
        <v>4</v>
      </c>
      <c r="B5" t="s">
        <v>280</v>
      </c>
      <c r="C5" t="s">
        <v>227</v>
      </c>
      <c r="D5" t="s">
        <v>89</v>
      </c>
      <c r="E5" s="1" t="s">
        <v>31</v>
      </c>
      <c r="F5" t="s">
        <v>0</v>
      </c>
      <c r="G5" t="s">
        <v>174</v>
      </c>
      <c r="H5" t="s">
        <v>104</v>
      </c>
      <c r="I5" t="s">
        <v>104</v>
      </c>
      <c r="J5">
        <v>1</v>
      </c>
      <c r="K5" s="5">
        <v>10.95</v>
      </c>
      <c r="L5" s="5">
        <v>0</v>
      </c>
      <c r="M5" s="5">
        <f t="shared" si="0"/>
        <v>10.95</v>
      </c>
    </row>
    <row r="6" spans="1:14" x14ac:dyDescent="0.25">
      <c r="A6">
        <v>5</v>
      </c>
      <c r="B6" t="s">
        <v>11</v>
      </c>
      <c r="C6" t="s">
        <v>228</v>
      </c>
      <c r="D6" t="s">
        <v>12</v>
      </c>
      <c r="E6" s="1" t="s">
        <v>13</v>
      </c>
      <c r="F6" t="s">
        <v>0</v>
      </c>
      <c r="G6" t="s">
        <v>14</v>
      </c>
      <c r="H6" t="s">
        <v>104</v>
      </c>
      <c r="I6" t="s">
        <v>104</v>
      </c>
      <c r="J6">
        <v>1</v>
      </c>
      <c r="K6" s="5">
        <v>116.74</v>
      </c>
      <c r="L6" s="5">
        <v>15.1</v>
      </c>
      <c r="M6" s="5">
        <f t="shared" si="0"/>
        <v>131.84</v>
      </c>
      <c r="N6" t="s">
        <v>289</v>
      </c>
    </row>
    <row r="7" spans="1:14" x14ac:dyDescent="0.25">
      <c r="A7">
        <v>6</v>
      </c>
      <c r="B7" t="s">
        <v>299</v>
      </c>
      <c r="C7" t="s">
        <v>229</v>
      </c>
      <c r="D7" t="s">
        <v>91</v>
      </c>
      <c r="E7" s="1" t="s">
        <v>176</v>
      </c>
      <c r="F7" t="s">
        <v>0</v>
      </c>
      <c r="G7" t="s">
        <v>175</v>
      </c>
      <c r="H7" t="s">
        <v>104</v>
      </c>
      <c r="I7" t="s">
        <v>104</v>
      </c>
      <c r="J7">
        <v>1</v>
      </c>
      <c r="K7" s="5">
        <v>35</v>
      </c>
      <c r="L7" s="5">
        <v>0</v>
      </c>
      <c r="M7" s="5">
        <f t="shared" si="0"/>
        <v>35</v>
      </c>
    </row>
    <row r="8" spans="1:14" x14ac:dyDescent="0.25">
      <c r="A8">
        <v>7</v>
      </c>
      <c r="B8" t="s">
        <v>57</v>
      </c>
      <c r="C8" t="s">
        <v>57</v>
      </c>
      <c r="D8" t="s">
        <v>37</v>
      </c>
      <c r="E8" s="1" t="s">
        <v>58</v>
      </c>
      <c r="F8" t="s">
        <v>0</v>
      </c>
      <c r="G8" t="s">
        <v>59</v>
      </c>
      <c r="H8" t="s">
        <v>104</v>
      </c>
      <c r="I8" t="s">
        <v>104</v>
      </c>
      <c r="J8">
        <v>1</v>
      </c>
      <c r="K8" s="5">
        <v>38</v>
      </c>
      <c r="L8" s="5">
        <v>0</v>
      </c>
      <c r="M8" s="5">
        <f t="shared" si="0"/>
        <v>38</v>
      </c>
    </row>
    <row r="9" spans="1:14" x14ac:dyDescent="0.25">
      <c r="A9">
        <v>8</v>
      </c>
      <c r="B9" t="s">
        <v>36</v>
      </c>
      <c r="C9" t="s">
        <v>230</v>
      </c>
      <c r="D9" t="s">
        <v>37</v>
      </c>
      <c r="E9" s="1" t="s">
        <v>38</v>
      </c>
      <c r="F9" t="s">
        <v>0</v>
      </c>
      <c r="G9" t="s">
        <v>39</v>
      </c>
      <c r="H9" t="s">
        <v>104</v>
      </c>
      <c r="I9" t="s">
        <v>104</v>
      </c>
      <c r="J9">
        <v>1</v>
      </c>
      <c r="K9" s="5">
        <v>18.850000000000001</v>
      </c>
      <c r="L9" s="5">
        <v>0</v>
      </c>
      <c r="M9" s="5">
        <f t="shared" si="0"/>
        <v>18.850000000000001</v>
      </c>
    </row>
    <row r="10" spans="1:14" x14ac:dyDescent="0.25">
      <c r="A10">
        <v>9</v>
      </c>
      <c r="B10" t="s">
        <v>285</v>
      </c>
      <c r="C10" t="s">
        <v>285</v>
      </c>
      <c r="D10" t="s">
        <v>284</v>
      </c>
      <c r="E10" s="1" t="s">
        <v>31</v>
      </c>
      <c r="F10" t="s">
        <v>0</v>
      </c>
      <c r="G10" t="s">
        <v>286</v>
      </c>
      <c r="H10" t="s">
        <v>104</v>
      </c>
      <c r="I10" t="s">
        <v>104</v>
      </c>
      <c r="J10">
        <v>2</v>
      </c>
      <c r="K10" s="5">
        <v>6.98</v>
      </c>
      <c r="L10" s="5">
        <v>0</v>
      </c>
      <c r="M10" s="5">
        <f t="shared" si="0"/>
        <v>13.96</v>
      </c>
    </row>
    <row r="11" spans="1:14" x14ac:dyDescent="0.25">
      <c r="A11">
        <v>10</v>
      </c>
      <c r="B11" t="s">
        <v>231</v>
      </c>
      <c r="C11" t="s">
        <v>232</v>
      </c>
      <c r="D11" t="s">
        <v>30</v>
      </c>
      <c r="E11" s="1" t="s">
        <v>31</v>
      </c>
      <c r="F11" t="s">
        <v>0</v>
      </c>
      <c r="G11" t="s">
        <v>32</v>
      </c>
      <c r="H11" t="s">
        <v>104</v>
      </c>
      <c r="I11" t="s">
        <v>104</v>
      </c>
      <c r="J11">
        <v>1</v>
      </c>
      <c r="K11" s="5">
        <v>14.99</v>
      </c>
      <c r="L11" s="5">
        <v>0</v>
      </c>
      <c r="M11" s="5">
        <f t="shared" si="0"/>
        <v>14.99</v>
      </c>
    </row>
    <row r="12" spans="1:14" x14ac:dyDescent="0.25">
      <c r="A12">
        <v>11</v>
      </c>
      <c r="B12" t="s">
        <v>83</v>
      </c>
      <c r="C12" t="s">
        <v>233</v>
      </c>
      <c r="D12" t="s">
        <v>84</v>
      </c>
      <c r="E12" s="1" t="s">
        <v>85</v>
      </c>
      <c r="F12" t="s">
        <v>0</v>
      </c>
      <c r="G12" t="s">
        <v>86</v>
      </c>
      <c r="H12" t="s">
        <v>104</v>
      </c>
      <c r="I12" t="s">
        <v>104</v>
      </c>
      <c r="J12">
        <v>1</v>
      </c>
      <c r="K12" s="5">
        <v>7.99</v>
      </c>
      <c r="L12" s="5">
        <v>0</v>
      </c>
      <c r="M12" s="5">
        <f t="shared" si="0"/>
        <v>7.99</v>
      </c>
    </row>
    <row r="13" spans="1:14" x14ac:dyDescent="0.25">
      <c r="A13">
        <v>12</v>
      </c>
      <c r="B13" t="s">
        <v>72</v>
      </c>
      <c r="C13" t="s">
        <v>234</v>
      </c>
      <c r="D13" t="s">
        <v>73</v>
      </c>
      <c r="E13" s="1" t="s">
        <v>74</v>
      </c>
      <c r="F13" t="s">
        <v>0</v>
      </c>
      <c r="G13" t="s">
        <v>75</v>
      </c>
      <c r="H13" t="s">
        <v>104</v>
      </c>
      <c r="I13" t="s">
        <v>104</v>
      </c>
      <c r="J13">
        <v>1</v>
      </c>
      <c r="K13" s="5">
        <v>68.95</v>
      </c>
      <c r="L13" s="5">
        <v>0</v>
      </c>
      <c r="M13" s="5">
        <f t="shared" si="0"/>
        <v>68.95</v>
      </c>
    </row>
    <row r="14" spans="1:14" x14ac:dyDescent="0.25">
      <c r="A14">
        <v>13</v>
      </c>
      <c r="B14" t="s">
        <v>287</v>
      </c>
      <c r="C14" t="s">
        <v>298</v>
      </c>
      <c r="D14" t="s">
        <v>282</v>
      </c>
      <c r="E14" s="1" t="s">
        <v>31</v>
      </c>
      <c r="F14" t="s">
        <v>0</v>
      </c>
      <c r="G14" t="s">
        <v>283</v>
      </c>
      <c r="H14" t="s">
        <v>104</v>
      </c>
      <c r="I14" t="s">
        <v>104</v>
      </c>
      <c r="J14">
        <v>1</v>
      </c>
      <c r="K14" s="5">
        <v>17.97</v>
      </c>
      <c r="L14" s="5">
        <v>0</v>
      </c>
      <c r="M14" s="5">
        <f t="shared" si="0"/>
        <v>17.97</v>
      </c>
    </row>
    <row r="15" spans="1:14" x14ac:dyDescent="0.25">
      <c r="A15">
        <v>14</v>
      </c>
      <c r="B15" t="s">
        <v>44</v>
      </c>
      <c r="C15" t="s">
        <v>235</v>
      </c>
      <c r="D15" t="s">
        <v>45</v>
      </c>
      <c r="E15" s="1" t="s">
        <v>46</v>
      </c>
      <c r="F15" t="s">
        <v>0</v>
      </c>
      <c r="G15" t="s">
        <v>47</v>
      </c>
      <c r="H15" t="s">
        <v>104</v>
      </c>
      <c r="I15" t="s">
        <v>104</v>
      </c>
      <c r="J15">
        <v>1</v>
      </c>
      <c r="K15" s="5">
        <v>9.9499999999999993</v>
      </c>
      <c r="L15" s="5">
        <v>0</v>
      </c>
      <c r="M15" s="5">
        <f t="shared" si="0"/>
        <v>9.9499999999999993</v>
      </c>
    </row>
    <row r="16" spans="1:14" x14ac:dyDescent="0.25">
      <c r="A16">
        <v>15</v>
      </c>
      <c r="B16" t="s">
        <v>238</v>
      </c>
      <c r="C16" t="s">
        <v>236</v>
      </c>
      <c r="D16" t="s">
        <v>23</v>
      </c>
      <c r="E16" s="1" t="s">
        <v>24</v>
      </c>
      <c r="F16" t="s">
        <v>0</v>
      </c>
      <c r="G16" t="s">
        <v>25</v>
      </c>
      <c r="H16" t="s">
        <v>104</v>
      </c>
      <c r="I16" t="s">
        <v>104</v>
      </c>
      <c r="J16">
        <v>1</v>
      </c>
      <c r="K16" s="5">
        <v>528.29</v>
      </c>
      <c r="L16" s="5">
        <v>0</v>
      </c>
      <c r="M16" s="5">
        <f t="shared" si="0"/>
        <v>528.29</v>
      </c>
    </row>
    <row r="17" spans="1:13" x14ac:dyDescent="0.25">
      <c r="A17">
        <v>16</v>
      </c>
      <c r="B17" t="s">
        <v>81</v>
      </c>
      <c r="C17" t="s">
        <v>81</v>
      </c>
      <c r="D17" t="s">
        <v>45</v>
      </c>
      <c r="E17" s="1">
        <v>12009</v>
      </c>
      <c r="F17" t="s">
        <v>0</v>
      </c>
      <c r="G17" t="s">
        <v>82</v>
      </c>
      <c r="H17" t="s">
        <v>104</v>
      </c>
      <c r="I17" t="s">
        <v>104</v>
      </c>
      <c r="J17">
        <v>1</v>
      </c>
      <c r="K17" s="5">
        <v>2.95</v>
      </c>
      <c r="L17" s="5">
        <v>7</v>
      </c>
      <c r="M17" s="5">
        <f t="shared" si="0"/>
        <v>9.9499999999999993</v>
      </c>
    </row>
    <row r="18" spans="1:13" x14ac:dyDescent="0.25">
      <c r="A18">
        <v>17</v>
      </c>
      <c r="B18" t="s">
        <v>246</v>
      </c>
      <c r="C18" t="s">
        <v>64</v>
      </c>
      <c r="D18" t="s">
        <v>61</v>
      </c>
      <c r="E18" s="1" t="s">
        <v>65</v>
      </c>
      <c r="F18" t="s">
        <v>0</v>
      </c>
      <c r="G18" t="s">
        <v>66</v>
      </c>
      <c r="H18" t="s">
        <v>104</v>
      </c>
      <c r="I18" t="s">
        <v>104</v>
      </c>
      <c r="J18">
        <v>2</v>
      </c>
      <c r="K18" s="5">
        <v>4.2</v>
      </c>
      <c r="L18" s="5">
        <v>0</v>
      </c>
      <c r="M18" s="5">
        <f t="shared" si="0"/>
        <v>8.4</v>
      </c>
    </row>
    <row r="19" spans="1:13" x14ac:dyDescent="0.25">
      <c r="A19">
        <v>18</v>
      </c>
      <c r="B19" t="s">
        <v>79</v>
      </c>
      <c r="C19" t="s">
        <v>239</v>
      </c>
      <c r="D19" t="s">
        <v>45</v>
      </c>
      <c r="E19" s="1">
        <v>12035</v>
      </c>
      <c r="F19" t="s">
        <v>0</v>
      </c>
      <c r="G19" t="s">
        <v>80</v>
      </c>
      <c r="H19" t="s">
        <v>104</v>
      </c>
      <c r="I19" t="s">
        <v>104</v>
      </c>
      <c r="J19">
        <v>1</v>
      </c>
      <c r="K19" s="5">
        <v>2.5</v>
      </c>
      <c r="L19" s="5">
        <v>0</v>
      </c>
      <c r="M19" s="5">
        <f t="shared" si="0"/>
        <v>2.5</v>
      </c>
    </row>
    <row r="20" spans="1:13" x14ac:dyDescent="0.25">
      <c r="A20">
        <v>19</v>
      </c>
      <c r="B20" t="s">
        <v>51</v>
      </c>
      <c r="C20" t="s">
        <v>240</v>
      </c>
      <c r="D20" t="s">
        <v>52</v>
      </c>
      <c r="E20" s="1" t="s">
        <v>53</v>
      </c>
      <c r="F20" t="s">
        <v>0</v>
      </c>
      <c r="G20" t="s">
        <v>54</v>
      </c>
      <c r="H20" t="s">
        <v>104</v>
      </c>
      <c r="I20" t="s">
        <v>104</v>
      </c>
      <c r="J20">
        <v>1</v>
      </c>
      <c r="K20" s="5">
        <v>11.99</v>
      </c>
      <c r="L20" s="5">
        <v>0</v>
      </c>
      <c r="M20" s="5">
        <f t="shared" si="0"/>
        <v>11.99</v>
      </c>
    </row>
    <row r="21" spans="1:13" x14ac:dyDescent="0.25">
      <c r="A21">
        <v>20</v>
      </c>
      <c r="B21" t="s">
        <v>48</v>
      </c>
      <c r="C21" t="s">
        <v>241</v>
      </c>
      <c r="D21" t="s">
        <v>49</v>
      </c>
      <c r="E21" s="1">
        <v>254</v>
      </c>
      <c r="F21" t="s">
        <v>0</v>
      </c>
      <c r="G21" t="s">
        <v>50</v>
      </c>
      <c r="H21" t="s">
        <v>104</v>
      </c>
      <c r="I21" t="s">
        <v>104</v>
      </c>
      <c r="J21">
        <v>1</v>
      </c>
      <c r="K21" s="5">
        <v>7.5</v>
      </c>
      <c r="L21" s="5">
        <v>8.34</v>
      </c>
      <c r="M21" s="5">
        <f t="shared" si="0"/>
        <v>15.84</v>
      </c>
    </row>
    <row r="22" spans="1:13" x14ac:dyDescent="0.25">
      <c r="A22">
        <v>21</v>
      </c>
      <c r="B22" t="s">
        <v>237</v>
      </c>
      <c r="C22" t="s">
        <v>40</v>
      </c>
      <c r="D22" t="s">
        <v>41</v>
      </c>
      <c r="E22" s="1" t="s">
        <v>42</v>
      </c>
      <c r="F22" t="s">
        <v>0</v>
      </c>
      <c r="G22" s="2" t="s">
        <v>43</v>
      </c>
      <c r="H22" t="s">
        <v>104</v>
      </c>
      <c r="I22" t="s">
        <v>104</v>
      </c>
      <c r="J22">
        <v>1</v>
      </c>
      <c r="K22" s="5">
        <v>675</v>
      </c>
      <c r="L22" s="5">
        <v>56.75</v>
      </c>
      <c r="M22" s="5">
        <f t="shared" si="0"/>
        <v>731.75</v>
      </c>
    </row>
    <row r="23" spans="1:13" x14ac:dyDescent="0.25">
      <c r="A23">
        <v>22</v>
      </c>
      <c r="B23" t="s">
        <v>70</v>
      </c>
      <c r="C23" t="s">
        <v>242</v>
      </c>
      <c r="D23" t="s">
        <v>45</v>
      </c>
      <c r="E23" s="1">
        <v>13119</v>
      </c>
      <c r="F23" t="s">
        <v>0</v>
      </c>
      <c r="G23" t="s">
        <v>71</v>
      </c>
      <c r="H23" t="s">
        <v>104</v>
      </c>
      <c r="I23" t="s">
        <v>104</v>
      </c>
      <c r="J23">
        <v>1</v>
      </c>
      <c r="K23" s="5">
        <v>2.4900000000000002</v>
      </c>
      <c r="L23" s="5">
        <v>0</v>
      </c>
      <c r="M23" s="5">
        <f t="shared" si="0"/>
        <v>2.4900000000000002</v>
      </c>
    </row>
    <row r="24" spans="1:13" x14ac:dyDescent="0.25">
      <c r="A24">
        <v>23</v>
      </c>
      <c r="B24" t="s">
        <v>150</v>
      </c>
      <c r="C24" t="s">
        <v>243</v>
      </c>
      <c r="D24" t="s">
        <v>61</v>
      </c>
      <c r="E24" s="3" t="s">
        <v>178</v>
      </c>
      <c r="F24" t="s">
        <v>0</v>
      </c>
      <c r="G24" t="s">
        <v>177</v>
      </c>
      <c r="H24" t="s">
        <v>104</v>
      </c>
      <c r="I24" t="s">
        <v>104</v>
      </c>
      <c r="J24">
        <v>1</v>
      </c>
      <c r="K24" s="5">
        <v>10.09</v>
      </c>
      <c r="L24" s="7">
        <v>0</v>
      </c>
      <c r="M24" s="5">
        <f t="shared" si="0"/>
        <v>10.09</v>
      </c>
    </row>
    <row r="25" spans="1:13" x14ac:dyDescent="0.25">
      <c r="A25">
        <v>24</v>
      </c>
      <c r="B25" t="s">
        <v>152</v>
      </c>
      <c r="C25" t="s">
        <v>244</v>
      </c>
      <c r="D25" t="s">
        <v>151</v>
      </c>
      <c r="E25" s="3">
        <v>589</v>
      </c>
      <c r="F25" t="s">
        <v>0</v>
      </c>
      <c r="G25" s="2" t="s">
        <v>179</v>
      </c>
      <c r="H25" t="s">
        <v>104</v>
      </c>
      <c r="I25" t="s">
        <v>104</v>
      </c>
      <c r="J25">
        <v>1</v>
      </c>
      <c r="K25" s="5">
        <v>8.5</v>
      </c>
      <c r="L25" s="7">
        <v>0</v>
      </c>
      <c r="M25" s="5">
        <f t="shared" si="0"/>
        <v>8.5</v>
      </c>
    </row>
    <row r="26" spans="1:13" x14ac:dyDescent="0.25">
      <c r="A26">
        <v>25</v>
      </c>
      <c r="B26" t="s">
        <v>26</v>
      </c>
      <c r="C26" t="s">
        <v>245</v>
      </c>
      <c r="D26" t="s">
        <v>27</v>
      </c>
      <c r="E26" s="1" t="s">
        <v>28</v>
      </c>
      <c r="F26" t="s">
        <v>0</v>
      </c>
      <c r="G26" t="s">
        <v>29</v>
      </c>
      <c r="H26" t="s">
        <v>104</v>
      </c>
      <c r="I26" t="s">
        <v>104</v>
      </c>
      <c r="J26">
        <v>1</v>
      </c>
      <c r="K26" s="5">
        <v>17.79</v>
      </c>
      <c r="L26" s="5">
        <v>5</v>
      </c>
      <c r="M26" s="5">
        <f t="shared" si="0"/>
        <v>22.79</v>
      </c>
    </row>
    <row r="27" spans="1:13" x14ac:dyDescent="0.25">
      <c r="A27">
        <v>26</v>
      </c>
      <c r="B27" t="s">
        <v>311</v>
      </c>
      <c r="C27" t="s">
        <v>312</v>
      </c>
      <c r="D27" t="s">
        <v>284</v>
      </c>
      <c r="E27" s="1" t="s">
        <v>313</v>
      </c>
      <c r="F27" t="s">
        <v>0</v>
      </c>
      <c r="G27" t="s">
        <v>314</v>
      </c>
      <c r="H27" t="s">
        <v>104</v>
      </c>
      <c r="I27" t="s">
        <v>104</v>
      </c>
      <c r="J27">
        <v>1</v>
      </c>
      <c r="K27" s="5">
        <v>11.99</v>
      </c>
      <c r="L27" s="5">
        <v>0</v>
      </c>
      <c r="M27" s="5">
        <f t="shared" si="0"/>
        <v>11.99</v>
      </c>
    </row>
    <row r="28" spans="1:13" x14ac:dyDescent="0.25">
      <c r="A28">
        <v>27</v>
      </c>
      <c r="B28" t="s">
        <v>297</v>
      </c>
      <c r="C28" t="s">
        <v>297</v>
      </c>
      <c r="D28" t="s">
        <v>61</v>
      </c>
      <c r="E28" s="1" t="s">
        <v>87</v>
      </c>
      <c r="F28" t="s">
        <v>0</v>
      </c>
      <c r="G28" t="s">
        <v>88</v>
      </c>
      <c r="H28" t="s">
        <v>104</v>
      </c>
      <c r="I28" t="s">
        <v>104</v>
      </c>
      <c r="J28">
        <v>1</v>
      </c>
      <c r="K28" s="5">
        <v>5.03</v>
      </c>
      <c r="L28" s="5">
        <v>0</v>
      </c>
      <c r="M28" s="5">
        <f t="shared" si="0"/>
        <v>5.03</v>
      </c>
    </row>
    <row r="29" spans="1:13" x14ac:dyDescent="0.25">
      <c r="A29">
        <v>28</v>
      </c>
      <c r="B29" t="s">
        <v>249</v>
      </c>
      <c r="C29" t="s">
        <v>67</v>
      </c>
      <c r="D29" t="s">
        <v>61</v>
      </c>
      <c r="E29" s="1" t="s">
        <v>68</v>
      </c>
      <c r="F29" t="s">
        <v>0</v>
      </c>
      <c r="G29" t="s">
        <v>69</v>
      </c>
      <c r="H29" t="s">
        <v>104</v>
      </c>
      <c r="I29" t="s">
        <v>104</v>
      </c>
      <c r="J29">
        <v>1</v>
      </c>
      <c r="K29" s="5">
        <v>7.26</v>
      </c>
      <c r="L29" s="5">
        <v>0</v>
      </c>
      <c r="M29" s="5">
        <f t="shared" si="0"/>
        <v>7.26</v>
      </c>
    </row>
    <row r="30" spans="1:13" x14ac:dyDescent="0.25">
      <c r="A30">
        <v>29</v>
      </c>
      <c r="B30" t="s">
        <v>19</v>
      </c>
      <c r="C30" t="s">
        <v>247</v>
      </c>
      <c r="D30" t="s">
        <v>20</v>
      </c>
      <c r="E30" s="1" t="s">
        <v>21</v>
      </c>
      <c r="F30" t="s">
        <v>0</v>
      </c>
      <c r="G30" t="s">
        <v>22</v>
      </c>
      <c r="H30" t="s">
        <v>104</v>
      </c>
      <c r="I30" t="s">
        <v>104</v>
      </c>
      <c r="J30">
        <v>1</v>
      </c>
      <c r="K30" s="5">
        <v>9.99</v>
      </c>
      <c r="L30" s="5">
        <v>0</v>
      </c>
      <c r="M30" s="5">
        <f t="shared" si="0"/>
        <v>9.99</v>
      </c>
    </row>
    <row r="31" spans="1:13" x14ac:dyDescent="0.25">
      <c r="A31">
        <v>30</v>
      </c>
      <c r="B31" t="s">
        <v>60</v>
      </c>
      <c r="C31" t="s">
        <v>275</v>
      </c>
      <c r="D31" t="s">
        <v>61</v>
      </c>
      <c r="E31" s="1" t="s">
        <v>62</v>
      </c>
      <c r="F31" t="s">
        <v>0</v>
      </c>
      <c r="G31" t="s">
        <v>63</v>
      </c>
      <c r="H31" t="s">
        <v>104</v>
      </c>
      <c r="I31" t="s">
        <v>104</v>
      </c>
      <c r="J31">
        <v>2</v>
      </c>
      <c r="K31" s="5">
        <v>102.41</v>
      </c>
      <c r="L31" s="5">
        <v>0</v>
      </c>
      <c r="M31" s="5">
        <f t="shared" si="0"/>
        <v>204.82</v>
      </c>
    </row>
    <row r="32" spans="1:13" x14ac:dyDescent="0.25">
      <c r="A32">
        <v>31</v>
      </c>
      <c r="B32" t="s">
        <v>76</v>
      </c>
      <c r="C32" t="s">
        <v>76</v>
      </c>
      <c r="D32" t="s">
        <v>77</v>
      </c>
      <c r="E32" s="1" t="s">
        <v>31</v>
      </c>
      <c r="F32" t="s">
        <v>0</v>
      </c>
      <c r="G32" t="s">
        <v>78</v>
      </c>
      <c r="H32" t="s">
        <v>104</v>
      </c>
      <c r="I32" t="s">
        <v>104</v>
      </c>
      <c r="J32">
        <v>1</v>
      </c>
      <c r="K32" s="5">
        <v>13.95</v>
      </c>
      <c r="L32" s="5">
        <v>0</v>
      </c>
      <c r="M32" s="5">
        <f t="shared" si="0"/>
        <v>13.95</v>
      </c>
    </row>
    <row r="33" spans="1:14" x14ac:dyDescent="0.25">
      <c r="A33">
        <v>32</v>
      </c>
      <c r="B33" t="s">
        <v>15</v>
      </c>
      <c r="C33" t="s">
        <v>248</v>
      </c>
      <c r="D33" t="s">
        <v>16</v>
      </c>
      <c r="E33" s="1" t="s">
        <v>17</v>
      </c>
      <c r="F33" t="s">
        <v>0</v>
      </c>
      <c r="G33" t="s">
        <v>18</v>
      </c>
      <c r="H33" t="s">
        <v>104</v>
      </c>
      <c r="I33" t="s">
        <v>104</v>
      </c>
      <c r="J33">
        <v>2</v>
      </c>
      <c r="K33" s="5">
        <v>7.5</v>
      </c>
      <c r="L33" s="5">
        <v>8</v>
      </c>
      <c r="M33" s="5">
        <f t="shared" si="0"/>
        <v>23</v>
      </c>
    </row>
    <row r="34" spans="1:14" x14ac:dyDescent="0.25">
      <c r="A34">
        <v>33</v>
      </c>
      <c r="B34" t="s">
        <v>120</v>
      </c>
      <c r="C34" t="s">
        <v>192</v>
      </c>
      <c r="D34" t="s">
        <v>104</v>
      </c>
      <c r="E34" s="1" t="s">
        <v>104</v>
      </c>
      <c r="F34" t="s">
        <v>103</v>
      </c>
      <c r="G34" t="s">
        <v>104</v>
      </c>
      <c r="H34" t="s">
        <v>107</v>
      </c>
      <c r="I34" t="s">
        <v>162</v>
      </c>
      <c r="J34">
        <v>1</v>
      </c>
      <c r="K34" s="5">
        <v>1.88</v>
      </c>
      <c r="L34" s="5">
        <v>0</v>
      </c>
      <c r="M34" s="5">
        <f t="shared" si="0"/>
        <v>1.88</v>
      </c>
      <c r="N34" t="s">
        <v>188</v>
      </c>
    </row>
    <row r="35" spans="1:14" x14ac:dyDescent="0.25">
      <c r="A35">
        <v>34</v>
      </c>
      <c r="B35" t="s">
        <v>117</v>
      </c>
      <c r="C35" t="s">
        <v>193</v>
      </c>
      <c r="D35" t="s">
        <v>104</v>
      </c>
      <c r="E35" s="1" t="s">
        <v>104</v>
      </c>
      <c r="F35" t="s">
        <v>103</v>
      </c>
      <c r="G35" t="s">
        <v>104</v>
      </c>
      <c r="H35" t="s">
        <v>107</v>
      </c>
      <c r="I35" t="s">
        <v>168</v>
      </c>
      <c r="J35">
        <v>2</v>
      </c>
      <c r="K35" s="5">
        <v>0.1</v>
      </c>
      <c r="L35" s="5">
        <v>0</v>
      </c>
      <c r="M35" s="5">
        <f t="shared" si="0"/>
        <v>0.2</v>
      </c>
      <c r="N35" t="s">
        <v>188</v>
      </c>
    </row>
    <row r="36" spans="1:14" x14ac:dyDescent="0.25">
      <c r="A36">
        <v>35</v>
      </c>
      <c r="B36" t="s">
        <v>102</v>
      </c>
      <c r="C36" t="s">
        <v>194</v>
      </c>
      <c r="D36" t="s">
        <v>104</v>
      </c>
      <c r="E36" s="1" t="s">
        <v>104</v>
      </c>
      <c r="F36" t="s">
        <v>103</v>
      </c>
      <c r="G36" t="s">
        <v>104</v>
      </c>
      <c r="H36" t="s">
        <v>107</v>
      </c>
      <c r="I36" t="s">
        <v>160</v>
      </c>
      <c r="J36">
        <v>4</v>
      </c>
      <c r="K36" s="5">
        <v>1.48</v>
      </c>
      <c r="L36" s="5">
        <v>0</v>
      </c>
      <c r="M36" s="5">
        <f t="shared" si="0"/>
        <v>5.92</v>
      </c>
      <c r="N36" t="s">
        <v>188</v>
      </c>
    </row>
    <row r="37" spans="1:14" x14ac:dyDescent="0.25">
      <c r="A37">
        <v>36</v>
      </c>
      <c r="B37" t="s">
        <v>101</v>
      </c>
      <c r="C37" t="s">
        <v>195</v>
      </c>
      <c r="D37" t="s">
        <v>104</v>
      </c>
      <c r="E37" s="1" t="s">
        <v>104</v>
      </c>
      <c r="F37" t="s">
        <v>103</v>
      </c>
      <c r="G37" t="s">
        <v>104</v>
      </c>
      <c r="H37" t="s">
        <v>107</v>
      </c>
      <c r="I37" t="s">
        <v>172</v>
      </c>
      <c r="J37">
        <v>1</v>
      </c>
      <c r="K37" s="5">
        <v>2.65</v>
      </c>
      <c r="L37" s="5">
        <v>0</v>
      </c>
      <c r="M37" s="5">
        <f t="shared" si="0"/>
        <v>2.65</v>
      </c>
      <c r="N37" t="s">
        <v>188</v>
      </c>
    </row>
    <row r="38" spans="1:14" x14ac:dyDescent="0.25">
      <c r="A38">
        <v>37</v>
      </c>
      <c r="B38" t="s">
        <v>288</v>
      </c>
      <c r="C38" t="s">
        <v>196</v>
      </c>
      <c r="D38" t="s">
        <v>104</v>
      </c>
      <c r="E38" s="1" t="s">
        <v>104</v>
      </c>
      <c r="F38" t="s">
        <v>103</v>
      </c>
      <c r="G38" t="s">
        <v>104</v>
      </c>
      <c r="H38" t="s">
        <v>126</v>
      </c>
      <c r="I38" t="s">
        <v>173</v>
      </c>
      <c r="J38">
        <v>1</v>
      </c>
      <c r="K38" s="5">
        <v>2.99</v>
      </c>
      <c r="L38" s="5">
        <v>0</v>
      </c>
      <c r="M38" s="5">
        <f t="shared" si="0"/>
        <v>2.99</v>
      </c>
      <c r="N38" t="s">
        <v>187</v>
      </c>
    </row>
    <row r="39" spans="1:14" x14ac:dyDescent="0.25">
      <c r="A39">
        <v>38</v>
      </c>
      <c r="B39" t="s">
        <v>111</v>
      </c>
      <c r="C39" t="s">
        <v>197</v>
      </c>
      <c r="D39" t="s">
        <v>104</v>
      </c>
      <c r="E39" s="1" t="s">
        <v>104</v>
      </c>
      <c r="F39" t="s">
        <v>103</v>
      </c>
      <c r="G39" t="s">
        <v>104</v>
      </c>
      <c r="H39" t="s">
        <v>107</v>
      </c>
      <c r="I39" t="s">
        <v>159</v>
      </c>
      <c r="J39">
        <v>1</v>
      </c>
      <c r="K39" s="5">
        <v>30.31</v>
      </c>
      <c r="L39" s="5">
        <v>0</v>
      </c>
      <c r="M39" s="5">
        <f t="shared" si="0"/>
        <v>30.31</v>
      </c>
      <c r="N39" t="s">
        <v>188</v>
      </c>
    </row>
    <row r="40" spans="1:14" x14ac:dyDescent="0.25">
      <c r="A40">
        <v>39</v>
      </c>
      <c r="B40" t="s">
        <v>116</v>
      </c>
      <c r="C40" t="s">
        <v>198</v>
      </c>
      <c r="D40" t="s">
        <v>104</v>
      </c>
      <c r="E40" s="1" t="s">
        <v>104</v>
      </c>
      <c r="F40" t="s">
        <v>103</v>
      </c>
      <c r="G40" t="s">
        <v>104</v>
      </c>
      <c r="H40" t="s">
        <v>107</v>
      </c>
      <c r="I40" t="s">
        <v>161</v>
      </c>
      <c r="J40">
        <v>1</v>
      </c>
      <c r="K40" s="5">
        <v>6.03</v>
      </c>
      <c r="L40" s="5">
        <v>0</v>
      </c>
      <c r="M40" s="5">
        <f t="shared" si="0"/>
        <v>6.03</v>
      </c>
      <c r="N40" t="s">
        <v>188</v>
      </c>
    </row>
    <row r="41" spans="1:14" x14ac:dyDescent="0.25">
      <c r="A41">
        <v>40</v>
      </c>
      <c r="B41" t="s">
        <v>114</v>
      </c>
      <c r="C41" t="s">
        <v>199</v>
      </c>
      <c r="D41" t="s">
        <v>104</v>
      </c>
      <c r="E41" s="1" t="s">
        <v>104</v>
      </c>
      <c r="F41" t="s">
        <v>103</v>
      </c>
      <c r="G41" t="s">
        <v>104</v>
      </c>
      <c r="H41" t="s">
        <v>107</v>
      </c>
      <c r="I41" t="s">
        <v>167</v>
      </c>
      <c r="J41">
        <v>1</v>
      </c>
      <c r="K41" s="5">
        <v>41.44</v>
      </c>
      <c r="L41" s="5">
        <v>0</v>
      </c>
      <c r="M41" s="5">
        <f t="shared" si="0"/>
        <v>41.44</v>
      </c>
      <c r="N41" t="s">
        <v>188</v>
      </c>
    </row>
    <row r="42" spans="1:14" x14ac:dyDescent="0.25">
      <c r="A42">
        <v>41</v>
      </c>
      <c r="B42" t="s">
        <v>115</v>
      </c>
      <c r="C42" t="s">
        <v>200</v>
      </c>
      <c r="D42" t="s">
        <v>104</v>
      </c>
      <c r="E42" s="1" t="s">
        <v>104</v>
      </c>
      <c r="F42" t="s">
        <v>103</v>
      </c>
      <c r="G42" t="s">
        <v>104</v>
      </c>
      <c r="H42" t="s">
        <v>107</v>
      </c>
      <c r="I42" t="s">
        <v>164</v>
      </c>
      <c r="J42">
        <v>2</v>
      </c>
      <c r="K42" s="5">
        <v>1.04</v>
      </c>
      <c r="L42" s="5">
        <v>0</v>
      </c>
      <c r="M42" s="5">
        <f t="shared" si="0"/>
        <v>2.08</v>
      </c>
      <c r="N42" t="s">
        <v>188</v>
      </c>
    </row>
    <row r="43" spans="1:14" x14ac:dyDescent="0.25">
      <c r="A43">
        <v>42</v>
      </c>
      <c r="B43" t="s">
        <v>113</v>
      </c>
      <c r="C43" t="s">
        <v>201</v>
      </c>
      <c r="D43" t="s">
        <v>104</v>
      </c>
      <c r="E43" s="1" t="s">
        <v>104</v>
      </c>
      <c r="F43" t="s">
        <v>103</v>
      </c>
      <c r="G43" t="s">
        <v>104</v>
      </c>
      <c r="H43" t="s">
        <v>107</v>
      </c>
      <c r="I43" t="s">
        <v>165</v>
      </c>
      <c r="J43">
        <v>2</v>
      </c>
      <c r="K43" s="5">
        <v>0.74</v>
      </c>
      <c r="L43" s="5">
        <v>0</v>
      </c>
      <c r="M43" s="5">
        <f t="shared" si="0"/>
        <v>1.48</v>
      </c>
      <c r="N43" t="s">
        <v>188</v>
      </c>
    </row>
    <row r="44" spans="1:14" x14ac:dyDescent="0.25">
      <c r="A44">
        <v>43</v>
      </c>
      <c r="B44" t="s">
        <v>122</v>
      </c>
      <c r="C44" t="s">
        <v>202</v>
      </c>
      <c r="D44" t="s">
        <v>104</v>
      </c>
      <c r="E44" s="1" t="s">
        <v>104</v>
      </c>
      <c r="F44" t="s">
        <v>103</v>
      </c>
      <c r="G44" t="s">
        <v>104</v>
      </c>
      <c r="H44" t="s">
        <v>107</v>
      </c>
      <c r="I44" t="s">
        <v>164</v>
      </c>
      <c r="J44">
        <v>1</v>
      </c>
      <c r="K44" s="5">
        <v>0.94</v>
      </c>
      <c r="L44" s="5">
        <v>0</v>
      </c>
      <c r="M44" s="5">
        <f t="shared" si="0"/>
        <v>0.94</v>
      </c>
      <c r="N44" t="s">
        <v>188</v>
      </c>
    </row>
    <row r="45" spans="1:14" x14ac:dyDescent="0.25">
      <c r="A45">
        <v>44</v>
      </c>
      <c r="B45" t="s">
        <v>124</v>
      </c>
      <c r="C45" t="s">
        <v>203</v>
      </c>
      <c r="D45" t="s">
        <v>104</v>
      </c>
      <c r="E45" s="1" t="s">
        <v>104</v>
      </c>
      <c r="F45" t="s">
        <v>103</v>
      </c>
      <c r="G45" t="s">
        <v>104</v>
      </c>
      <c r="H45" t="s">
        <v>107</v>
      </c>
      <c r="I45" t="s">
        <v>170</v>
      </c>
      <c r="J45">
        <v>1</v>
      </c>
      <c r="K45" s="5">
        <v>2.15</v>
      </c>
      <c r="L45" s="5">
        <v>0</v>
      </c>
      <c r="M45" s="5">
        <f t="shared" si="0"/>
        <v>2.15</v>
      </c>
      <c r="N45" t="s">
        <v>188</v>
      </c>
    </row>
    <row r="46" spans="1:14" x14ac:dyDescent="0.25">
      <c r="A46">
        <v>45</v>
      </c>
      <c r="B46" t="s">
        <v>123</v>
      </c>
      <c r="C46" t="s">
        <v>204</v>
      </c>
      <c r="D46" t="s">
        <v>104</v>
      </c>
      <c r="E46" s="1" t="s">
        <v>104</v>
      </c>
      <c r="F46" t="s">
        <v>103</v>
      </c>
      <c r="G46" t="s">
        <v>104</v>
      </c>
      <c r="H46" t="s">
        <v>107</v>
      </c>
      <c r="I46" t="s">
        <v>169</v>
      </c>
      <c r="J46">
        <v>1</v>
      </c>
      <c r="K46" s="5">
        <v>0.53</v>
      </c>
      <c r="L46" s="5">
        <v>0</v>
      </c>
      <c r="M46" s="5">
        <f t="shared" si="0"/>
        <v>0.53</v>
      </c>
      <c r="N46" t="s">
        <v>188</v>
      </c>
    </row>
    <row r="47" spans="1:14" x14ac:dyDescent="0.25">
      <c r="A47">
        <v>46</v>
      </c>
      <c r="B47" t="s">
        <v>125</v>
      </c>
      <c r="C47" t="s">
        <v>205</v>
      </c>
      <c r="D47" t="s">
        <v>104</v>
      </c>
      <c r="E47" s="1" t="s">
        <v>104</v>
      </c>
      <c r="F47" t="s">
        <v>103</v>
      </c>
      <c r="G47" t="s">
        <v>104</v>
      </c>
      <c r="H47" t="s">
        <v>107</v>
      </c>
      <c r="I47" t="s">
        <v>164</v>
      </c>
      <c r="J47">
        <v>1</v>
      </c>
      <c r="K47" s="5">
        <v>1.1200000000000001</v>
      </c>
      <c r="L47" s="5">
        <v>0</v>
      </c>
      <c r="M47" s="5">
        <f t="shared" si="0"/>
        <v>1.1200000000000001</v>
      </c>
      <c r="N47" t="s">
        <v>188</v>
      </c>
    </row>
    <row r="48" spans="1:14" x14ac:dyDescent="0.25">
      <c r="A48">
        <v>47</v>
      </c>
      <c r="B48" t="s">
        <v>112</v>
      </c>
      <c r="C48" t="s">
        <v>206</v>
      </c>
      <c r="D48" t="s">
        <v>104</v>
      </c>
      <c r="E48" s="1" t="s">
        <v>104</v>
      </c>
      <c r="F48" t="s">
        <v>103</v>
      </c>
      <c r="G48" t="s">
        <v>104</v>
      </c>
      <c r="H48" t="s">
        <v>107</v>
      </c>
      <c r="I48" t="s">
        <v>166</v>
      </c>
      <c r="J48">
        <v>1</v>
      </c>
      <c r="K48" s="5">
        <v>6.08</v>
      </c>
      <c r="L48" s="5">
        <v>0</v>
      </c>
      <c r="M48" s="5">
        <f t="shared" si="0"/>
        <v>6.08</v>
      </c>
      <c r="N48" t="s">
        <v>188</v>
      </c>
    </row>
    <row r="49" spans="1:14" x14ac:dyDescent="0.25">
      <c r="A49">
        <v>48</v>
      </c>
      <c r="B49" t="s">
        <v>121</v>
      </c>
      <c r="C49" t="s">
        <v>207</v>
      </c>
      <c r="D49" t="s">
        <v>104</v>
      </c>
      <c r="E49" s="1" t="s">
        <v>104</v>
      </c>
      <c r="F49" t="s">
        <v>103</v>
      </c>
      <c r="G49" t="s">
        <v>104</v>
      </c>
      <c r="H49" t="s">
        <v>107</v>
      </c>
      <c r="I49" t="s">
        <v>171</v>
      </c>
      <c r="J49">
        <v>1</v>
      </c>
      <c r="K49" s="5">
        <v>0.7</v>
      </c>
      <c r="L49" s="5">
        <v>0</v>
      </c>
      <c r="M49" s="5">
        <f t="shared" si="0"/>
        <v>0.7</v>
      </c>
      <c r="N49" t="s">
        <v>188</v>
      </c>
    </row>
    <row r="50" spans="1:14" x14ac:dyDescent="0.25">
      <c r="A50">
        <v>49</v>
      </c>
      <c r="B50" t="s">
        <v>118</v>
      </c>
      <c r="C50" t="s">
        <v>208</v>
      </c>
      <c r="D50" t="s">
        <v>104</v>
      </c>
      <c r="E50" s="1" t="s">
        <v>104</v>
      </c>
      <c r="F50" t="s">
        <v>103</v>
      </c>
      <c r="G50" t="s">
        <v>104</v>
      </c>
      <c r="H50" t="s">
        <v>107</v>
      </c>
      <c r="I50" t="s">
        <v>163</v>
      </c>
      <c r="J50">
        <v>1</v>
      </c>
      <c r="K50" s="5">
        <v>1.59</v>
      </c>
      <c r="L50" s="5">
        <v>0</v>
      </c>
      <c r="M50" s="5">
        <f t="shared" si="0"/>
        <v>1.59</v>
      </c>
      <c r="N50" t="s">
        <v>188</v>
      </c>
    </row>
    <row r="51" spans="1:14" x14ac:dyDescent="0.25">
      <c r="A51">
        <v>50</v>
      </c>
      <c r="B51" t="s">
        <v>119</v>
      </c>
      <c r="C51" t="s">
        <v>209</v>
      </c>
      <c r="D51" t="s">
        <v>104</v>
      </c>
      <c r="E51" s="1" t="s">
        <v>104</v>
      </c>
      <c r="F51" t="s">
        <v>103</v>
      </c>
      <c r="G51" t="s">
        <v>104</v>
      </c>
      <c r="H51" t="s">
        <v>107</v>
      </c>
      <c r="I51" t="s">
        <v>162</v>
      </c>
      <c r="J51">
        <v>1</v>
      </c>
      <c r="K51" s="5">
        <v>1.91</v>
      </c>
      <c r="L51" s="5">
        <v>0</v>
      </c>
      <c r="M51" s="5">
        <f t="shared" si="0"/>
        <v>1.91</v>
      </c>
      <c r="N51" t="s">
        <v>188</v>
      </c>
    </row>
    <row r="52" spans="1:14" x14ac:dyDescent="0.25">
      <c r="A52">
        <v>51</v>
      </c>
      <c r="B52" t="s">
        <v>95</v>
      </c>
      <c r="C52" t="s">
        <v>210</v>
      </c>
      <c r="D52" t="s">
        <v>104</v>
      </c>
      <c r="E52" s="1" t="s">
        <v>104</v>
      </c>
      <c r="F52" t="s">
        <v>94</v>
      </c>
      <c r="G52" t="s">
        <v>104</v>
      </c>
      <c r="H52" t="s">
        <v>110</v>
      </c>
      <c r="I52" t="s">
        <v>104</v>
      </c>
      <c r="J52">
        <v>1</v>
      </c>
      <c r="K52" s="5">
        <v>0.5</v>
      </c>
      <c r="L52" s="5">
        <v>0</v>
      </c>
      <c r="M52" s="5">
        <f t="shared" si="0"/>
        <v>0.5</v>
      </c>
      <c r="N52" t="s">
        <v>184</v>
      </c>
    </row>
    <row r="53" spans="1:14" x14ac:dyDescent="0.25">
      <c r="A53">
        <v>52</v>
      </c>
      <c r="B53" t="s">
        <v>2</v>
      </c>
      <c r="C53" t="s">
        <v>211</v>
      </c>
      <c r="D53" t="s">
        <v>104</v>
      </c>
      <c r="E53" s="1" t="s">
        <v>104</v>
      </c>
      <c r="F53" t="s">
        <v>94</v>
      </c>
      <c r="G53" t="s">
        <v>104</v>
      </c>
      <c r="H53" t="s">
        <v>110</v>
      </c>
      <c r="I53" t="s">
        <v>104</v>
      </c>
      <c r="J53">
        <v>1</v>
      </c>
      <c r="K53" s="5">
        <v>0.5</v>
      </c>
      <c r="L53" s="5">
        <v>0</v>
      </c>
      <c r="M53" s="5">
        <f t="shared" si="0"/>
        <v>0.5</v>
      </c>
      <c r="N53" t="s">
        <v>184</v>
      </c>
    </row>
    <row r="54" spans="1:14" x14ac:dyDescent="0.25">
      <c r="A54">
        <v>53</v>
      </c>
      <c r="B54" t="s">
        <v>97</v>
      </c>
      <c r="C54" t="s">
        <v>212</v>
      </c>
      <c r="D54" t="s">
        <v>104</v>
      </c>
      <c r="E54" s="1" t="s">
        <v>104</v>
      </c>
      <c r="F54" t="s">
        <v>1</v>
      </c>
      <c r="G54" t="s">
        <v>104</v>
      </c>
      <c r="H54" t="s">
        <v>108</v>
      </c>
      <c r="I54" t="s">
        <v>104</v>
      </c>
      <c r="J54">
        <v>1</v>
      </c>
      <c r="K54" s="5">
        <v>3</v>
      </c>
      <c r="L54" s="5">
        <v>0</v>
      </c>
      <c r="M54" s="5">
        <f t="shared" si="0"/>
        <v>3</v>
      </c>
      <c r="N54" t="s">
        <v>185</v>
      </c>
    </row>
    <row r="55" spans="1:14" x14ac:dyDescent="0.25">
      <c r="A55">
        <v>54</v>
      </c>
      <c r="B55" t="s">
        <v>96</v>
      </c>
      <c r="C55" t="s">
        <v>213</v>
      </c>
      <c r="D55" t="s">
        <v>104</v>
      </c>
      <c r="E55" s="1" t="s">
        <v>104</v>
      </c>
      <c r="F55" t="s">
        <v>1</v>
      </c>
      <c r="G55" t="s">
        <v>104</v>
      </c>
      <c r="H55" t="s">
        <v>108</v>
      </c>
      <c r="I55" t="s">
        <v>104</v>
      </c>
      <c r="J55">
        <v>1</v>
      </c>
      <c r="K55" s="5">
        <v>0</v>
      </c>
      <c r="L55" s="5">
        <v>0</v>
      </c>
      <c r="M55" s="5">
        <f t="shared" si="0"/>
        <v>0</v>
      </c>
      <c r="N55" t="s">
        <v>181</v>
      </c>
    </row>
    <row r="56" spans="1:14" x14ac:dyDescent="0.25">
      <c r="A56">
        <v>55</v>
      </c>
      <c r="B56" t="s">
        <v>99</v>
      </c>
      <c r="C56" t="s">
        <v>214</v>
      </c>
      <c r="D56" t="s">
        <v>104</v>
      </c>
      <c r="E56" s="1" t="s">
        <v>104</v>
      </c>
      <c r="F56" t="s">
        <v>1</v>
      </c>
      <c r="G56" t="s">
        <v>104</v>
      </c>
      <c r="H56" t="s">
        <v>108</v>
      </c>
      <c r="I56" t="s">
        <v>104</v>
      </c>
      <c r="J56">
        <v>1</v>
      </c>
      <c r="K56" s="5">
        <v>0</v>
      </c>
      <c r="L56" s="5">
        <v>0</v>
      </c>
      <c r="M56" s="5">
        <f t="shared" si="0"/>
        <v>0</v>
      </c>
      <c r="N56" t="s">
        <v>181</v>
      </c>
    </row>
    <row r="57" spans="1:14" x14ac:dyDescent="0.25">
      <c r="A57">
        <v>56</v>
      </c>
      <c r="B57" t="s">
        <v>98</v>
      </c>
      <c r="C57" t="s">
        <v>215</v>
      </c>
      <c r="D57" t="s">
        <v>104</v>
      </c>
      <c r="E57" s="1" t="s">
        <v>104</v>
      </c>
      <c r="F57" t="s">
        <v>1</v>
      </c>
      <c r="G57" t="s">
        <v>104</v>
      </c>
      <c r="H57" t="s">
        <v>108</v>
      </c>
      <c r="I57" t="s">
        <v>104</v>
      </c>
      <c r="J57">
        <v>1</v>
      </c>
      <c r="K57" s="5">
        <v>0</v>
      </c>
      <c r="L57" s="5">
        <v>0</v>
      </c>
      <c r="M57" s="5">
        <f t="shared" si="0"/>
        <v>0</v>
      </c>
      <c r="N57" t="s">
        <v>181</v>
      </c>
    </row>
    <row r="58" spans="1:14" x14ac:dyDescent="0.25">
      <c r="A58">
        <v>57</v>
      </c>
      <c r="B58" t="s">
        <v>276</v>
      </c>
      <c r="C58" t="s">
        <v>216</v>
      </c>
      <c r="D58" t="s">
        <v>104</v>
      </c>
      <c r="E58" s="1" t="s">
        <v>104</v>
      </c>
      <c r="F58" t="s">
        <v>1</v>
      </c>
      <c r="G58" t="s">
        <v>104</v>
      </c>
      <c r="H58" t="s">
        <v>108</v>
      </c>
      <c r="I58" t="s">
        <v>104</v>
      </c>
      <c r="J58">
        <v>2</v>
      </c>
      <c r="K58" s="5">
        <v>0.75</v>
      </c>
      <c r="L58" s="5">
        <v>0</v>
      </c>
      <c r="M58" s="5">
        <f t="shared" si="0"/>
        <v>1.5</v>
      </c>
      <c r="N58" t="s">
        <v>185</v>
      </c>
    </row>
    <row r="59" spans="1:14" x14ac:dyDescent="0.25">
      <c r="A59">
        <v>58</v>
      </c>
      <c r="B59" t="s">
        <v>277</v>
      </c>
      <c r="C59" t="s">
        <v>217</v>
      </c>
      <c r="D59" t="s">
        <v>104</v>
      </c>
      <c r="E59" s="1" t="s">
        <v>104</v>
      </c>
      <c r="F59" t="s">
        <v>1</v>
      </c>
      <c r="G59" t="s">
        <v>104</v>
      </c>
      <c r="H59" t="s">
        <v>108</v>
      </c>
      <c r="I59" t="s">
        <v>104</v>
      </c>
      <c r="J59">
        <v>2</v>
      </c>
      <c r="K59" s="5">
        <v>0.75</v>
      </c>
      <c r="L59" s="5">
        <v>0</v>
      </c>
      <c r="M59" s="5">
        <f t="shared" si="0"/>
        <v>1.5</v>
      </c>
      <c r="N59" t="s">
        <v>185</v>
      </c>
    </row>
    <row r="60" spans="1:14" x14ac:dyDescent="0.25">
      <c r="A60">
        <v>59</v>
      </c>
      <c r="B60" t="s">
        <v>100</v>
      </c>
      <c r="C60" t="s">
        <v>218</v>
      </c>
      <c r="D60" t="s">
        <v>104</v>
      </c>
      <c r="E60" s="1" t="s">
        <v>104</v>
      </c>
      <c r="F60" t="s">
        <v>1</v>
      </c>
      <c r="G60" t="s">
        <v>104</v>
      </c>
      <c r="H60" t="s">
        <v>108</v>
      </c>
      <c r="I60" t="s">
        <v>104</v>
      </c>
      <c r="J60">
        <v>1</v>
      </c>
      <c r="K60" s="5">
        <v>8</v>
      </c>
      <c r="L60" s="5">
        <v>0</v>
      </c>
      <c r="M60" s="5">
        <f t="shared" si="0"/>
        <v>8</v>
      </c>
      <c r="N60" t="s">
        <v>185</v>
      </c>
    </row>
    <row r="61" spans="1:14" x14ac:dyDescent="0.25">
      <c r="A61">
        <v>60</v>
      </c>
      <c r="B61" t="s">
        <v>92</v>
      </c>
      <c r="C61" t="s">
        <v>219</v>
      </c>
      <c r="D61" t="s">
        <v>104</v>
      </c>
      <c r="E61" s="1" t="s">
        <v>104</v>
      </c>
      <c r="F61" t="s">
        <v>1</v>
      </c>
      <c r="G61" t="s">
        <v>104</v>
      </c>
      <c r="H61" t="s">
        <v>108</v>
      </c>
      <c r="I61" t="s">
        <v>104</v>
      </c>
      <c r="J61">
        <v>1</v>
      </c>
      <c r="K61" s="5">
        <v>0.25</v>
      </c>
      <c r="L61" s="5">
        <v>0</v>
      </c>
      <c r="M61" s="5">
        <f t="shared" si="0"/>
        <v>0.25</v>
      </c>
      <c r="N61" t="s">
        <v>185</v>
      </c>
    </row>
    <row r="62" spans="1:14" x14ac:dyDescent="0.25">
      <c r="A62">
        <v>61</v>
      </c>
      <c r="B62" t="s">
        <v>93</v>
      </c>
      <c r="C62" t="s">
        <v>220</v>
      </c>
      <c r="D62" t="s">
        <v>61</v>
      </c>
      <c r="E62" s="1" t="s">
        <v>190</v>
      </c>
      <c r="F62" t="s">
        <v>1</v>
      </c>
      <c r="G62" t="s">
        <v>189</v>
      </c>
      <c r="H62" t="s">
        <v>109</v>
      </c>
      <c r="I62" t="s">
        <v>104</v>
      </c>
      <c r="J62">
        <v>1</v>
      </c>
      <c r="K62" s="5">
        <v>6.04</v>
      </c>
      <c r="L62" s="5">
        <v>0</v>
      </c>
      <c r="M62" s="5">
        <f t="shared" si="0"/>
        <v>6.04</v>
      </c>
    </row>
    <row r="63" spans="1:14" x14ac:dyDescent="0.25">
      <c r="A63">
        <v>62</v>
      </c>
      <c r="B63" t="s">
        <v>149</v>
      </c>
      <c r="C63" t="s">
        <v>221</v>
      </c>
      <c r="D63" t="s">
        <v>104</v>
      </c>
      <c r="E63" s="1" t="s">
        <v>104</v>
      </c>
      <c r="F63" t="s">
        <v>128</v>
      </c>
      <c r="G63" t="s">
        <v>104</v>
      </c>
      <c r="H63" t="s">
        <v>274</v>
      </c>
      <c r="I63" t="s">
        <v>104</v>
      </c>
      <c r="J63">
        <v>4</v>
      </c>
      <c r="K63" s="5">
        <v>0.5</v>
      </c>
      <c r="L63" s="5">
        <v>0</v>
      </c>
      <c r="M63" s="5">
        <f t="shared" si="0"/>
        <v>2</v>
      </c>
      <c r="N63" t="s">
        <v>186</v>
      </c>
    </row>
    <row r="64" spans="1:14" x14ac:dyDescent="0.25">
      <c r="A64">
        <v>63</v>
      </c>
      <c r="B64" t="s">
        <v>134</v>
      </c>
      <c r="C64" t="s">
        <v>222</v>
      </c>
      <c r="D64" t="s">
        <v>104</v>
      </c>
      <c r="E64" s="1" t="s">
        <v>104</v>
      </c>
      <c r="F64" t="s">
        <v>128</v>
      </c>
      <c r="G64" t="s">
        <v>104</v>
      </c>
      <c r="H64" t="s">
        <v>274</v>
      </c>
      <c r="I64" t="s">
        <v>104</v>
      </c>
      <c r="J64">
        <v>16</v>
      </c>
      <c r="K64" s="5">
        <v>0.5</v>
      </c>
      <c r="L64" s="5">
        <v>0</v>
      </c>
      <c r="M64" s="5">
        <f t="shared" si="0"/>
        <v>8</v>
      </c>
      <c r="N64" t="s">
        <v>186</v>
      </c>
    </row>
    <row r="65" spans="1:14" x14ac:dyDescent="0.25">
      <c r="A65">
        <v>64</v>
      </c>
      <c r="B65" t="s">
        <v>145</v>
      </c>
      <c r="C65" t="s">
        <v>223</v>
      </c>
      <c r="D65" t="s">
        <v>104</v>
      </c>
      <c r="E65" s="1" t="s">
        <v>104</v>
      </c>
      <c r="F65" t="s">
        <v>128</v>
      </c>
      <c r="G65" t="s">
        <v>104</v>
      </c>
      <c r="H65" t="s">
        <v>274</v>
      </c>
      <c r="I65" t="s">
        <v>104</v>
      </c>
      <c r="J65">
        <v>3</v>
      </c>
      <c r="K65" s="5">
        <v>0.5</v>
      </c>
      <c r="L65" s="5">
        <v>0</v>
      </c>
      <c r="M65" s="5">
        <f t="shared" si="0"/>
        <v>1.5</v>
      </c>
      <c r="N65" t="s">
        <v>186</v>
      </c>
    </row>
    <row r="66" spans="1:14" x14ac:dyDescent="0.25">
      <c r="A66">
        <v>65</v>
      </c>
      <c r="B66" t="s">
        <v>141</v>
      </c>
      <c r="C66" t="s">
        <v>224</v>
      </c>
      <c r="D66" t="s">
        <v>104</v>
      </c>
      <c r="E66" s="1" t="s">
        <v>104</v>
      </c>
      <c r="F66" t="s">
        <v>128</v>
      </c>
      <c r="G66" t="s">
        <v>104</v>
      </c>
      <c r="H66" t="s">
        <v>274</v>
      </c>
      <c r="I66" t="s">
        <v>104</v>
      </c>
      <c r="J66">
        <v>2</v>
      </c>
      <c r="K66" s="5">
        <v>0.5</v>
      </c>
      <c r="L66" s="5">
        <v>0</v>
      </c>
      <c r="M66" s="5">
        <f t="shared" si="0"/>
        <v>1</v>
      </c>
      <c r="N66" t="s">
        <v>186</v>
      </c>
    </row>
    <row r="67" spans="1:14" x14ac:dyDescent="0.25">
      <c r="A67">
        <v>66</v>
      </c>
      <c r="B67" t="s">
        <v>250</v>
      </c>
      <c r="C67" t="s">
        <v>154</v>
      </c>
      <c r="D67" t="s">
        <v>104</v>
      </c>
      <c r="E67" s="1" t="s">
        <v>104</v>
      </c>
      <c r="F67" t="s">
        <v>128</v>
      </c>
      <c r="G67" t="s">
        <v>104</v>
      </c>
      <c r="H67" t="s">
        <v>274</v>
      </c>
      <c r="I67" t="s">
        <v>104</v>
      </c>
      <c r="J67">
        <v>4</v>
      </c>
      <c r="K67" s="5">
        <v>0.5</v>
      </c>
      <c r="L67" s="5">
        <v>0</v>
      </c>
      <c r="M67" s="5">
        <f t="shared" ref="M67:M92" si="1">J67*K67+L67</f>
        <v>2</v>
      </c>
      <c r="N67" t="s">
        <v>186</v>
      </c>
    </row>
    <row r="68" spans="1:14" x14ac:dyDescent="0.25">
      <c r="A68">
        <v>67</v>
      </c>
      <c r="B68" t="s">
        <v>251</v>
      </c>
      <c r="C68" t="s">
        <v>147</v>
      </c>
      <c r="D68" t="s">
        <v>104</v>
      </c>
      <c r="E68" s="1" t="s">
        <v>104</v>
      </c>
      <c r="F68" t="s">
        <v>128</v>
      </c>
      <c r="G68" t="s">
        <v>104</v>
      </c>
      <c r="H68" t="s">
        <v>274</v>
      </c>
      <c r="I68" t="s">
        <v>104</v>
      </c>
      <c r="J68">
        <v>4</v>
      </c>
      <c r="K68" s="5">
        <v>0.5</v>
      </c>
      <c r="L68" s="5">
        <v>0</v>
      </c>
      <c r="M68" s="5">
        <f t="shared" si="1"/>
        <v>2</v>
      </c>
      <c r="N68" t="s">
        <v>186</v>
      </c>
    </row>
    <row r="69" spans="1:14" x14ac:dyDescent="0.25">
      <c r="A69">
        <v>68</v>
      </c>
      <c r="B69" t="s">
        <v>252</v>
      </c>
      <c r="C69" t="s">
        <v>142</v>
      </c>
      <c r="D69" t="s">
        <v>104</v>
      </c>
      <c r="E69" s="1" t="s">
        <v>104</v>
      </c>
      <c r="F69" t="s">
        <v>128</v>
      </c>
      <c r="G69" t="s">
        <v>104</v>
      </c>
      <c r="H69" t="s">
        <v>274</v>
      </c>
      <c r="I69" t="s">
        <v>104</v>
      </c>
      <c r="J69">
        <v>6</v>
      </c>
      <c r="K69" s="5">
        <v>0.5</v>
      </c>
      <c r="L69" s="5">
        <v>0</v>
      </c>
      <c r="M69" s="5">
        <f t="shared" si="1"/>
        <v>3</v>
      </c>
      <c r="N69" t="s">
        <v>186</v>
      </c>
    </row>
    <row r="70" spans="1:14" x14ac:dyDescent="0.25">
      <c r="A70">
        <v>69</v>
      </c>
      <c r="B70" t="s">
        <v>253</v>
      </c>
      <c r="C70" t="s">
        <v>127</v>
      </c>
      <c r="D70" t="s">
        <v>104</v>
      </c>
      <c r="E70" s="1" t="s">
        <v>104</v>
      </c>
      <c r="F70" t="s">
        <v>128</v>
      </c>
      <c r="G70" t="s">
        <v>104</v>
      </c>
      <c r="H70" t="s">
        <v>274</v>
      </c>
      <c r="I70" t="s">
        <v>104</v>
      </c>
      <c r="J70">
        <v>4</v>
      </c>
      <c r="K70" s="5">
        <v>0.5</v>
      </c>
      <c r="L70" s="5">
        <v>0</v>
      </c>
      <c r="M70" s="5">
        <f t="shared" si="1"/>
        <v>2</v>
      </c>
      <c r="N70" t="s">
        <v>186</v>
      </c>
    </row>
    <row r="71" spans="1:14" x14ac:dyDescent="0.25">
      <c r="A71">
        <v>70</v>
      </c>
      <c r="B71" t="s">
        <v>254</v>
      </c>
      <c r="C71" t="s">
        <v>155</v>
      </c>
      <c r="D71" t="s">
        <v>104</v>
      </c>
      <c r="E71" s="1" t="s">
        <v>104</v>
      </c>
      <c r="F71" t="s">
        <v>128</v>
      </c>
      <c r="G71" t="s">
        <v>104</v>
      </c>
      <c r="H71" t="s">
        <v>274</v>
      </c>
      <c r="I71" t="s">
        <v>104</v>
      </c>
      <c r="J71">
        <v>2</v>
      </c>
      <c r="K71" s="5">
        <v>0.5</v>
      </c>
      <c r="L71" s="5">
        <v>0</v>
      </c>
      <c r="M71" s="5">
        <f t="shared" si="1"/>
        <v>1</v>
      </c>
      <c r="N71" t="s">
        <v>186</v>
      </c>
    </row>
    <row r="72" spans="1:14" x14ac:dyDescent="0.25">
      <c r="A72">
        <v>71</v>
      </c>
      <c r="B72" t="s">
        <v>255</v>
      </c>
      <c r="C72" t="s">
        <v>143</v>
      </c>
      <c r="D72" t="s">
        <v>104</v>
      </c>
      <c r="E72" s="1" t="s">
        <v>104</v>
      </c>
      <c r="F72" t="s">
        <v>128</v>
      </c>
      <c r="G72" t="s">
        <v>104</v>
      </c>
      <c r="H72" t="s">
        <v>274</v>
      </c>
      <c r="I72" t="s">
        <v>104</v>
      </c>
      <c r="J72">
        <v>2</v>
      </c>
      <c r="K72" s="5">
        <v>0.5</v>
      </c>
      <c r="L72" s="5">
        <v>0</v>
      </c>
      <c r="M72" s="5">
        <f t="shared" si="1"/>
        <v>1</v>
      </c>
      <c r="N72" t="s">
        <v>186</v>
      </c>
    </row>
    <row r="73" spans="1:14" x14ac:dyDescent="0.25">
      <c r="A73">
        <v>72</v>
      </c>
      <c r="B73" t="s">
        <v>256</v>
      </c>
      <c r="C73" t="s">
        <v>140</v>
      </c>
      <c r="D73" t="s">
        <v>104</v>
      </c>
      <c r="E73" s="1" t="s">
        <v>104</v>
      </c>
      <c r="F73" t="s">
        <v>128</v>
      </c>
      <c r="G73" t="s">
        <v>104</v>
      </c>
      <c r="H73" t="s">
        <v>274</v>
      </c>
      <c r="I73" t="s">
        <v>104</v>
      </c>
      <c r="J73">
        <v>2</v>
      </c>
      <c r="K73" s="5">
        <v>0.5</v>
      </c>
      <c r="L73" s="5">
        <v>0</v>
      </c>
      <c r="M73" s="5">
        <f t="shared" si="1"/>
        <v>1</v>
      </c>
      <c r="N73" t="s">
        <v>186</v>
      </c>
    </row>
    <row r="74" spans="1:14" x14ac:dyDescent="0.25">
      <c r="A74">
        <v>73</v>
      </c>
      <c r="B74" t="s">
        <v>257</v>
      </c>
      <c r="C74" t="s">
        <v>131</v>
      </c>
      <c r="D74" t="s">
        <v>104</v>
      </c>
      <c r="E74" s="1" t="s">
        <v>104</v>
      </c>
      <c r="F74" t="s">
        <v>128</v>
      </c>
      <c r="G74" t="s">
        <v>104</v>
      </c>
      <c r="H74" t="s">
        <v>274</v>
      </c>
      <c r="I74" t="s">
        <v>104</v>
      </c>
      <c r="J74">
        <v>2</v>
      </c>
      <c r="K74" s="5">
        <v>0.5</v>
      </c>
      <c r="L74" s="5">
        <v>0</v>
      </c>
      <c r="M74" s="5">
        <f t="shared" si="1"/>
        <v>1</v>
      </c>
      <c r="N74" t="s">
        <v>186</v>
      </c>
    </row>
    <row r="75" spans="1:14" x14ac:dyDescent="0.25">
      <c r="A75">
        <v>74</v>
      </c>
      <c r="B75" s="4" t="s">
        <v>258</v>
      </c>
      <c r="C75" s="4" t="s">
        <v>183</v>
      </c>
      <c r="D75" t="s">
        <v>104</v>
      </c>
      <c r="E75" s="1" t="s">
        <v>104</v>
      </c>
      <c r="F75" t="s">
        <v>128</v>
      </c>
      <c r="G75" t="s">
        <v>104</v>
      </c>
      <c r="H75" t="s">
        <v>274</v>
      </c>
      <c r="I75" t="s">
        <v>104</v>
      </c>
      <c r="J75">
        <v>2</v>
      </c>
      <c r="K75" s="5">
        <v>0.5</v>
      </c>
      <c r="L75" s="5">
        <v>0</v>
      </c>
      <c r="M75" s="5">
        <f t="shared" si="1"/>
        <v>1</v>
      </c>
      <c r="N75" t="s">
        <v>186</v>
      </c>
    </row>
    <row r="76" spans="1:14" x14ac:dyDescent="0.25">
      <c r="A76">
        <v>75</v>
      </c>
      <c r="B76" t="s">
        <v>259</v>
      </c>
      <c r="C76" t="s">
        <v>138</v>
      </c>
      <c r="D76" t="s">
        <v>104</v>
      </c>
      <c r="E76" s="1" t="s">
        <v>104</v>
      </c>
      <c r="F76" t="s">
        <v>128</v>
      </c>
      <c r="G76" t="s">
        <v>104</v>
      </c>
      <c r="H76" t="s">
        <v>274</v>
      </c>
      <c r="I76" t="s">
        <v>104</v>
      </c>
      <c r="J76">
        <v>2</v>
      </c>
      <c r="K76" s="5">
        <v>0.5</v>
      </c>
      <c r="L76" s="5">
        <v>0</v>
      </c>
      <c r="M76" s="5">
        <f t="shared" si="1"/>
        <v>1</v>
      </c>
      <c r="N76" t="s">
        <v>186</v>
      </c>
    </row>
    <row r="77" spans="1:14" x14ac:dyDescent="0.25">
      <c r="A77">
        <v>76</v>
      </c>
      <c r="B77" s="4" t="s">
        <v>260</v>
      </c>
      <c r="C77" s="4" t="s">
        <v>182</v>
      </c>
      <c r="D77" t="s">
        <v>104</v>
      </c>
      <c r="E77" s="1" t="s">
        <v>104</v>
      </c>
      <c r="F77" t="s">
        <v>128</v>
      </c>
      <c r="G77" t="s">
        <v>104</v>
      </c>
      <c r="H77" t="s">
        <v>274</v>
      </c>
      <c r="I77" t="s">
        <v>104</v>
      </c>
      <c r="J77">
        <v>2</v>
      </c>
      <c r="K77" s="5">
        <v>0.5</v>
      </c>
      <c r="L77" s="5">
        <v>0</v>
      </c>
      <c r="M77" s="5">
        <f t="shared" si="1"/>
        <v>1</v>
      </c>
      <c r="N77" t="s">
        <v>186</v>
      </c>
    </row>
    <row r="78" spans="1:14" x14ac:dyDescent="0.25">
      <c r="A78">
        <v>77</v>
      </c>
      <c r="B78" t="s">
        <v>261</v>
      </c>
      <c r="C78" t="s">
        <v>129</v>
      </c>
      <c r="D78" t="s">
        <v>104</v>
      </c>
      <c r="E78" s="1" t="s">
        <v>104</v>
      </c>
      <c r="F78" t="s">
        <v>128</v>
      </c>
      <c r="G78" t="s">
        <v>104</v>
      </c>
      <c r="H78" t="s">
        <v>274</v>
      </c>
      <c r="I78" t="s">
        <v>104</v>
      </c>
      <c r="J78">
        <v>8</v>
      </c>
      <c r="K78" s="5">
        <v>0.5</v>
      </c>
      <c r="L78" s="5">
        <v>0</v>
      </c>
      <c r="M78" s="5">
        <f t="shared" si="1"/>
        <v>4</v>
      </c>
      <c r="N78" t="s">
        <v>186</v>
      </c>
    </row>
    <row r="79" spans="1:14" x14ac:dyDescent="0.25">
      <c r="A79">
        <v>78</v>
      </c>
      <c r="B79" t="s">
        <v>262</v>
      </c>
      <c r="C79" t="s">
        <v>137</v>
      </c>
      <c r="D79" t="s">
        <v>104</v>
      </c>
      <c r="E79" s="1" t="s">
        <v>104</v>
      </c>
      <c r="F79" t="s">
        <v>128</v>
      </c>
      <c r="G79" t="s">
        <v>104</v>
      </c>
      <c r="H79" t="s">
        <v>274</v>
      </c>
      <c r="I79" t="s">
        <v>104</v>
      </c>
      <c r="J79">
        <v>4</v>
      </c>
      <c r="K79" s="5">
        <v>0.5</v>
      </c>
      <c r="L79" s="5">
        <v>0</v>
      </c>
      <c r="M79" s="5">
        <f t="shared" si="1"/>
        <v>2</v>
      </c>
      <c r="N79" t="s">
        <v>186</v>
      </c>
    </row>
    <row r="80" spans="1:14" x14ac:dyDescent="0.25">
      <c r="A80">
        <v>79</v>
      </c>
      <c r="B80" t="s">
        <v>263</v>
      </c>
      <c r="C80" t="s">
        <v>130</v>
      </c>
      <c r="D80" t="s">
        <v>104</v>
      </c>
      <c r="E80" s="1" t="s">
        <v>104</v>
      </c>
      <c r="F80" t="s">
        <v>128</v>
      </c>
      <c r="G80" t="s">
        <v>104</v>
      </c>
      <c r="H80" t="s">
        <v>274</v>
      </c>
      <c r="I80" t="s">
        <v>104</v>
      </c>
      <c r="J80">
        <v>4</v>
      </c>
      <c r="K80" s="5">
        <v>0.5</v>
      </c>
      <c r="L80" s="5">
        <v>0</v>
      </c>
      <c r="M80" s="5">
        <f t="shared" si="1"/>
        <v>2</v>
      </c>
      <c r="N80" t="s">
        <v>186</v>
      </c>
    </row>
    <row r="81" spans="1:15" x14ac:dyDescent="0.25">
      <c r="A81">
        <v>80</v>
      </c>
      <c r="B81" t="s">
        <v>264</v>
      </c>
      <c r="C81" t="s">
        <v>136</v>
      </c>
      <c r="D81" t="s">
        <v>104</v>
      </c>
      <c r="E81" s="1" t="s">
        <v>104</v>
      </c>
      <c r="F81" t="s">
        <v>128</v>
      </c>
      <c r="G81" t="s">
        <v>104</v>
      </c>
      <c r="H81" t="s">
        <v>274</v>
      </c>
      <c r="I81" t="s">
        <v>104</v>
      </c>
      <c r="J81">
        <v>4</v>
      </c>
      <c r="K81" s="5">
        <v>0.5</v>
      </c>
      <c r="L81" s="5">
        <v>0</v>
      </c>
      <c r="M81" s="5">
        <f t="shared" si="1"/>
        <v>2</v>
      </c>
      <c r="N81" t="s">
        <v>186</v>
      </c>
    </row>
    <row r="82" spans="1:15" x14ac:dyDescent="0.25">
      <c r="A82">
        <v>81</v>
      </c>
      <c r="B82" t="s">
        <v>133</v>
      </c>
      <c r="C82" t="s">
        <v>133</v>
      </c>
      <c r="D82" t="s">
        <v>104</v>
      </c>
      <c r="E82" s="1" t="s">
        <v>104</v>
      </c>
      <c r="F82" t="s">
        <v>128</v>
      </c>
      <c r="G82" t="s">
        <v>104</v>
      </c>
      <c r="H82" t="s">
        <v>274</v>
      </c>
      <c r="I82" t="s">
        <v>104</v>
      </c>
      <c r="J82">
        <v>4</v>
      </c>
      <c r="K82" s="5">
        <v>0.5</v>
      </c>
      <c r="L82" s="5">
        <v>0</v>
      </c>
      <c r="M82" s="5">
        <f t="shared" si="1"/>
        <v>2</v>
      </c>
      <c r="N82" t="s">
        <v>186</v>
      </c>
    </row>
    <row r="83" spans="1:15" x14ac:dyDescent="0.25">
      <c r="A83">
        <v>82</v>
      </c>
      <c r="B83" t="s">
        <v>139</v>
      </c>
      <c r="C83" t="s">
        <v>139</v>
      </c>
      <c r="D83" t="s">
        <v>104</v>
      </c>
      <c r="E83" s="1" t="s">
        <v>104</v>
      </c>
      <c r="F83" t="s">
        <v>128</v>
      </c>
      <c r="G83" t="s">
        <v>104</v>
      </c>
      <c r="H83" t="s">
        <v>274</v>
      </c>
      <c r="I83" t="s">
        <v>104</v>
      </c>
      <c r="J83">
        <v>2</v>
      </c>
      <c r="K83" s="5">
        <v>0.5</v>
      </c>
      <c r="L83" s="5">
        <v>0</v>
      </c>
      <c r="M83" s="5">
        <f t="shared" si="1"/>
        <v>1</v>
      </c>
      <c r="N83" t="s">
        <v>186</v>
      </c>
    </row>
    <row r="84" spans="1:15" x14ac:dyDescent="0.25">
      <c r="A84">
        <v>83</v>
      </c>
      <c r="B84" t="s">
        <v>158</v>
      </c>
      <c r="C84" t="s">
        <v>158</v>
      </c>
      <c r="D84" t="s">
        <v>104</v>
      </c>
      <c r="E84" s="1" t="s">
        <v>104</v>
      </c>
      <c r="F84" t="s">
        <v>128</v>
      </c>
      <c r="G84" t="s">
        <v>104</v>
      </c>
      <c r="H84" t="s">
        <v>274</v>
      </c>
      <c r="I84" t="s">
        <v>104</v>
      </c>
      <c r="J84">
        <v>1</v>
      </c>
      <c r="K84" s="5">
        <v>0.5</v>
      </c>
      <c r="L84" s="5">
        <v>0</v>
      </c>
      <c r="M84" s="5">
        <f t="shared" si="1"/>
        <v>0.5</v>
      </c>
      <c r="N84" t="s">
        <v>186</v>
      </c>
    </row>
    <row r="85" spans="1:15" x14ac:dyDescent="0.25">
      <c r="A85">
        <v>84</v>
      </c>
      <c r="B85" t="s">
        <v>265</v>
      </c>
      <c r="C85" t="s">
        <v>157</v>
      </c>
      <c r="D85" t="s">
        <v>104</v>
      </c>
      <c r="E85" s="1" t="s">
        <v>104</v>
      </c>
      <c r="F85" t="s">
        <v>128</v>
      </c>
      <c r="G85" t="s">
        <v>104</v>
      </c>
      <c r="H85" t="s">
        <v>274</v>
      </c>
      <c r="I85" t="s">
        <v>104</v>
      </c>
      <c r="J85">
        <v>1</v>
      </c>
      <c r="K85" s="5">
        <v>0.5</v>
      </c>
      <c r="L85" s="5">
        <v>0</v>
      </c>
      <c r="M85" s="5">
        <f t="shared" si="1"/>
        <v>0.5</v>
      </c>
      <c r="N85" t="s">
        <v>186</v>
      </c>
    </row>
    <row r="86" spans="1:15" x14ac:dyDescent="0.25">
      <c r="A86">
        <v>85</v>
      </c>
      <c r="B86" t="s">
        <v>266</v>
      </c>
      <c r="C86" t="s">
        <v>148</v>
      </c>
      <c r="D86" t="s">
        <v>104</v>
      </c>
      <c r="E86" s="1" t="s">
        <v>104</v>
      </c>
      <c r="F86" t="s">
        <v>128</v>
      </c>
      <c r="G86" t="s">
        <v>104</v>
      </c>
      <c r="H86" t="s">
        <v>274</v>
      </c>
      <c r="I86" t="s">
        <v>104</v>
      </c>
      <c r="J86">
        <v>8</v>
      </c>
      <c r="K86" s="5">
        <v>0.5</v>
      </c>
      <c r="L86" s="5">
        <v>0</v>
      </c>
      <c r="M86" s="5">
        <f t="shared" si="1"/>
        <v>4</v>
      </c>
      <c r="N86" t="s">
        <v>186</v>
      </c>
    </row>
    <row r="87" spans="1:15" x14ac:dyDescent="0.25">
      <c r="A87">
        <v>86</v>
      </c>
      <c r="B87" t="s">
        <v>267</v>
      </c>
      <c r="C87" t="s">
        <v>132</v>
      </c>
      <c r="D87" t="s">
        <v>104</v>
      </c>
      <c r="E87" s="1" t="s">
        <v>104</v>
      </c>
      <c r="F87" t="s">
        <v>128</v>
      </c>
      <c r="G87" t="s">
        <v>104</v>
      </c>
      <c r="H87" t="s">
        <v>274</v>
      </c>
      <c r="I87" t="s">
        <v>104</v>
      </c>
      <c r="J87">
        <v>2</v>
      </c>
      <c r="K87" s="5">
        <v>0.5</v>
      </c>
      <c r="L87" s="5">
        <v>0</v>
      </c>
      <c r="M87" s="5">
        <f t="shared" si="1"/>
        <v>1</v>
      </c>
      <c r="N87" t="s">
        <v>186</v>
      </c>
    </row>
    <row r="88" spans="1:15" x14ac:dyDescent="0.25">
      <c r="A88">
        <v>87</v>
      </c>
      <c r="B88" t="s">
        <v>268</v>
      </c>
      <c r="C88" t="s">
        <v>146</v>
      </c>
      <c r="D88" t="s">
        <v>104</v>
      </c>
      <c r="E88" s="1" t="s">
        <v>104</v>
      </c>
      <c r="F88" t="s">
        <v>128</v>
      </c>
      <c r="G88" t="s">
        <v>104</v>
      </c>
      <c r="H88" t="s">
        <v>274</v>
      </c>
      <c r="I88" t="s">
        <v>104</v>
      </c>
      <c r="J88">
        <v>4</v>
      </c>
      <c r="K88" s="5">
        <v>0.5</v>
      </c>
      <c r="L88" s="5">
        <v>0</v>
      </c>
      <c r="M88" s="5">
        <f t="shared" si="1"/>
        <v>2</v>
      </c>
      <c r="N88" t="s">
        <v>186</v>
      </c>
    </row>
    <row r="89" spans="1:15" x14ac:dyDescent="0.25">
      <c r="A89">
        <v>88</v>
      </c>
      <c r="B89" t="s">
        <v>269</v>
      </c>
      <c r="C89" t="s">
        <v>144</v>
      </c>
      <c r="D89" t="s">
        <v>104</v>
      </c>
      <c r="E89" s="1" t="s">
        <v>104</v>
      </c>
      <c r="F89" t="s">
        <v>128</v>
      </c>
      <c r="G89" t="s">
        <v>104</v>
      </c>
      <c r="H89" t="s">
        <v>274</v>
      </c>
      <c r="I89" t="s">
        <v>104</v>
      </c>
      <c r="J89">
        <v>1</v>
      </c>
      <c r="K89" s="5">
        <v>0.5</v>
      </c>
      <c r="L89" s="5">
        <v>0</v>
      </c>
      <c r="M89" s="5">
        <f t="shared" si="1"/>
        <v>0.5</v>
      </c>
      <c r="N89" t="s">
        <v>186</v>
      </c>
    </row>
    <row r="90" spans="1:15" x14ac:dyDescent="0.25">
      <c r="A90">
        <v>89</v>
      </c>
      <c r="B90" t="s">
        <v>270</v>
      </c>
      <c r="C90" t="s">
        <v>156</v>
      </c>
      <c r="D90" t="s">
        <v>104</v>
      </c>
      <c r="E90" s="1" t="s">
        <v>104</v>
      </c>
      <c r="F90" t="s">
        <v>128</v>
      </c>
      <c r="G90" t="s">
        <v>104</v>
      </c>
      <c r="H90" t="s">
        <v>274</v>
      </c>
      <c r="I90" t="s">
        <v>104</v>
      </c>
      <c r="J90">
        <v>1</v>
      </c>
      <c r="K90" s="5">
        <v>0.5</v>
      </c>
      <c r="L90" s="5">
        <v>0</v>
      </c>
      <c r="M90" s="5">
        <f t="shared" si="1"/>
        <v>0.5</v>
      </c>
      <c r="N90" t="s">
        <v>186</v>
      </c>
    </row>
    <row r="91" spans="1:15" x14ac:dyDescent="0.25">
      <c r="A91">
        <v>90</v>
      </c>
      <c r="B91" t="s">
        <v>271</v>
      </c>
      <c r="C91" t="s">
        <v>135</v>
      </c>
      <c r="D91" t="s">
        <v>104</v>
      </c>
      <c r="E91" s="1" t="s">
        <v>104</v>
      </c>
      <c r="F91" t="s">
        <v>128</v>
      </c>
      <c r="G91" t="s">
        <v>104</v>
      </c>
      <c r="H91" t="s">
        <v>274</v>
      </c>
      <c r="I91" t="s">
        <v>104</v>
      </c>
      <c r="J91">
        <v>4</v>
      </c>
      <c r="K91" s="5">
        <v>0.5</v>
      </c>
      <c r="L91" s="5">
        <v>0</v>
      </c>
      <c r="M91" s="5">
        <f t="shared" si="1"/>
        <v>2</v>
      </c>
      <c r="N91" t="s">
        <v>186</v>
      </c>
    </row>
    <row r="92" spans="1:15" x14ac:dyDescent="0.25">
      <c r="A92">
        <v>91</v>
      </c>
      <c r="B92" t="s">
        <v>272</v>
      </c>
      <c r="C92" t="s">
        <v>153</v>
      </c>
      <c r="D92" t="s">
        <v>104</v>
      </c>
      <c r="E92" s="1" t="s">
        <v>104</v>
      </c>
      <c r="F92" t="s">
        <v>128</v>
      </c>
      <c r="G92" t="s">
        <v>104</v>
      </c>
      <c r="H92" t="s">
        <v>274</v>
      </c>
      <c r="I92" t="s">
        <v>104</v>
      </c>
      <c r="J92">
        <v>2</v>
      </c>
      <c r="K92" s="5">
        <v>0.5</v>
      </c>
      <c r="L92" s="5">
        <v>0</v>
      </c>
      <c r="M92" s="5">
        <f t="shared" si="1"/>
        <v>1</v>
      </c>
      <c r="N92" t="s">
        <v>186</v>
      </c>
    </row>
    <row r="93" spans="1:15" ht="15.75" x14ac:dyDescent="0.25">
      <c r="M93" s="5">
        <f>SUM(M2:M92)</f>
        <v>2295.62</v>
      </c>
      <c r="N93" s="6" t="s">
        <v>273</v>
      </c>
      <c r="O93" s="6"/>
    </row>
  </sheetData>
  <sortState xmlns:xlrd2="http://schemas.microsoft.com/office/spreadsheetml/2017/richdata2" ref="B2:N33">
    <sortCondition ref="F2:F33"/>
    <sortCondition ref="B2:B33"/>
  </sortState>
  <phoneticPr fontId="3" type="noConversion"/>
  <hyperlinks>
    <hyperlink ref="G22" r:id="rId1" xr:uid="{FBD8B3A0-AFA8-4AE0-9230-2ABDAC6C1FC3}"/>
    <hyperlink ref="G25" r:id="rId2" xr:uid="{8BF30134-3214-4B6F-9AF3-4B3927838DC3}"/>
  </hyperlinks>
  <pageMargins left="0.7" right="0.7" top="0.75" bottom="0.75" header="0.3" footer="0.3"/>
  <pageSetup orientation="portrait" horizont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C40A-5BD1-4E5F-85C9-E25F36DF8542}">
  <dimension ref="A1:L34"/>
  <sheetViews>
    <sheetView workbookViewId="0">
      <pane ySplit="1" topLeftCell="A5" activePane="bottomLeft" state="frozen"/>
      <selection pane="bottomLeft" activeCell="G31" sqref="G31"/>
    </sheetView>
  </sheetViews>
  <sheetFormatPr defaultRowHeight="15" x14ac:dyDescent="0.25"/>
  <cols>
    <col min="1" max="1" width="27.7109375" bestFit="1" customWidth="1"/>
    <col min="2" max="2" width="22.140625" bestFit="1" customWidth="1"/>
    <col min="3" max="3" width="4.85546875" customWidth="1"/>
    <col min="5" max="5" width="10.5703125" bestFit="1" customWidth="1"/>
  </cols>
  <sheetData>
    <row r="1" spans="1:5" x14ac:dyDescent="0.25">
      <c r="A1" s="11" t="s">
        <v>4</v>
      </c>
      <c r="B1" s="11" t="s">
        <v>191</v>
      </c>
      <c r="C1" s="11" t="s">
        <v>294</v>
      </c>
      <c r="D1" s="11" t="s">
        <v>8</v>
      </c>
      <c r="E1" s="11" t="s">
        <v>301</v>
      </c>
    </row>
    <row r="2" spans="1:5" x14ac:dyDescent="0.25">
      <c r="A2" s="9" t="s">
        <v>55</v>
      </c>
      <c r="B2" s="9" t="s">
        <v>225</v>
      </c>
      <c r="C2" s="9">
        <v>1</v>
      </c>
      <c r="D2" s="10">
        <v>29.95</v>
      </c>
      <c r="E2" s="10">
        <v>37.769999999999996</v>
      </c>
    </row>
    <row r="3" spans="1:5" x14ac:dyDescent="0.25">
      <c r="A3" s="9" t="s">
        <v>296</v>
      </c>
      <c r="B3" s="9" t="s">
        <v>226</v>
      </c>
      <c r="C3" s="9">
        <v>1</v>
      </c>
      <c r="D3" s="10">
        <v>62.99</v>
      </c>
      <c r="E3" s="10">
        <v>62.99</v>
      </c>
    </row>
    <row r="4" spans="1:5" x14ac:dyDescent="0.25">
      <c r="A4" s="9" t="s">
        <v>278</v>
      </c>
      <c r="B4" s="9" t="s">
        <v>279</v>
      </c>
      <c r="C4" s="9">
        <v>1</v>
      </c>
      <c r="D4" s="10">
        <v>12.99</v>
      </c>
      <c r="E4" s="10">
        <v>12.99</v>
      </c>
    </row>
    <row r="5" spans="1:5" x14ac:dyDescent="0.25">
      <c r="A5" s="9" t="s">
        <v>280</v>
      </c>
      <c r="B5" s="9" t="s">
        <v>227</v>
      </c>
      <c r="C5" s="9">
        <v>1</v>
      </c>
      <c r="D5" s="10">
        <v>10.95</v>
      </c>
      <c r="E5" s="10">
        <v>10.95</v>
      </c>
    </row>
    <row r="6" spans="1:5" x14ac:dyDescent="0.25">
      <c r="A6" s="9" t="s">
        <v>11</v>
      </c>
      <c r="B6" s="9" t="s">
        <v>228</v>
      </c>
      <c r="C6" s="9">
        <v>1</v>
      </c>
      <c r="D6" s="10">
        <v>116.74</v>
      </c>
      <c r="E6" s="10">
        <v>131.84</v>
      </c>
    </row>
    <row r="7" spans="1:5" x14ac:dyDescent="0.25">
      <c r="A7" s="9" t="s">
        <v>295</v>
      </c>
      <c r="B7" s="9" t="s">
        <v>229</v>
      </c>
      <c r="C7" s="9">
        <v>1</v>
      </c>
      <c r="D7" s="10">
        <v>35</v>
      </c>
      <c r="E7" s="10">
        <v>35</v>
      </c>
    </row>
    <row r="8" spans="1:5" x14ac:dyDescent="0.25">
      <c r="A8" s="9" t="s">
        <v>57</v>
      </c>
      <c r="B8" s="9" t="s">
        <v>57</v>
      </c>
      <c r="C8" s="9">
        <v>1</v>
      </c>
      <c r="D8" s="10">
        <v>38</v>
      </c>
      <c r="E8" s="10">
        <v>38</v>
      </c>
    </row>
    <row r="9" spans="1:5" x14ac:dyDescent="0.25">
      <c r="A9" s="9" t="s">
        <v>36</v>
      </c>
      <c r="B9" s="9" t="s">
        <v>230</v>
      </c>
      <c r="C9" s="9">
        <v>1</v>
      </c>
      <c r="D9" s="10">
        <v>18.850000000000001</v>
      </c>
      <c r="E9" s="10">
        <v>18.850000000000001</v>
      </c>
    </row>
    <row r="10" spans="1:5" x14ac:dyDescent="0.25">
      <c r="A10" s="9" t="s">
        <v>285</v>
      </c>
      <c r="B10" s="9" t="s">
        <v>285</v>
      </c>
      <c r="C10" s="9">
        <v>2</v>
      </c>
      <c r="D10" s="10">
        <v>6.98</v>
      </c>
      <c r="E10" s="10">
        <v>13.96</v>
      </c>
    </row>
    <row r="11" spans="1:5" x14ac:dyDescent="0.25">
      <c r="A11" s="9" t="s">
        <v>231</v>
      </c>
      <c r="B11" s="9" t="s">
        <v>232</v>
      </c>
      <c r="C11" s="9">
        <v>1</v>
      </c>
      <c r="D11" s="10">
        <v>14.99</v>
      </c>
      <c r="E11" s="10">
        <v>14.99</v>
      </c>
    </row>
    <row r="12" spans="1:5" x14ac:dyDescent="0.25">
      <c r="A12" s="9" t="s">
        <v>83</v>
      </c>
      <c r="B12" s="9" t="s">
        <v>233</v>
      </c>
      <c r="C12" s="9">
        <v>1</v>
      </c>
      <c r="D12" s="10">
        <v>7.99</v>
      </c>
      <c r="E12" s="10">
        <v>7.99</v>
      </c>
    </row>
    <row r="13" spans="1:5" x14ac:dyDescent="0.25">
      <c r="A13" s="9" t="s">
        <v>72</v>
      </c>
      <c r="B13" s="9" t="s">
        <v>234</v>
      </c>
      <c r="C13" s="9">
        <v>1</v>
      </c>
      <c r="D13" s="10">
        <v>68.95</v>
      </c>
      <c r="E13" s="10">
        <v>68.95</v>
      </c>
    </row>
    <row r="14" spans="1:5" x14ac:dyDescent="0.25">
      <c r="A14" s="9" t="s">
        <v>291</v>
      </c>
      <c r="B14" s="9" t="s">
        <v>298</v>
      </c>
      <c r="C14" s="9">
        <v>1</v>
      </c>
      <c r="D14" s="10">
        <v>17.97</v>
      </c>
      <c r="E14" s="10">
        <v>17.97</v>
      </c>
    </row>
    <row r="15" spans="1:5" x14ac:dyDescent="0.25">
      <c r="A15" s="9" t="s">
        <v>44</v>
      </c>
      <c r="B15" s="9" t="s">
        <v>235</v>
      </c>
      <c r="C15" s="9">
        <v>1</v>
      </c>
      <c r="D15" s="10">
        <v>9.9499999999999993</v>
      </c>
      <c r="E15" s="10">
        <v>9.9499999999999993</v>
      </c>
    </row>
    <row r="16" spans="1:5" x14ac:dyDescent="0.25">
      <c r="A16" s="9" t="s">
        <v>238</v>
      </c>
      <c r="B16" s="9" t="s">
        <v>236</v>
      </c>
      <c r="C16" s="9">
        <v>1</v>
      </c>
      <c r="D16" s="10">
        <v>528.29</v>
      </c>
      <c r="E16" s="10">
        <v>528.29</v>
      </c>
    </row>
    <row r="17" spans="1:12" x14ac:dyDescent="0.25">
      <c r="A17" s="9" t="s">
        <v>81</v>
      </c>
      <c r="B17" s="9" t="s">
        <v>81</v>
      </c>
      <c r="C17" s="9">
        <v>1</v>
      </c>
      <c r="D17" s="10">
        <v>2.95</v>
      </c>
      <c r="E17" s="10">
        <v>9.9499999999999993</v>
      </c>
    </row>
    <row r="18" spans="1:12" x14ac:dyDescent="0.25">
      <c r="A18" s="9" t="s">
        <v>246</v>
      </c>
      <c r="B18" s="9" t="s">
        <v>64</v>
      </c>
      <c r="C18" s="9">
        <v>2</v>
      </c>
      <c r="D18" s="10">
        <v>4.2</v>
      </c>
      <c r="E18" s="10">
        <v>8.4</v>
      </c>
    </row>
    <row r="19" spans="1:12" x14ac:dyDescent="0.25">
      <c r="A19" s="9" t="s">
        <v>79</v>
      </c>
      <c r="B19" s="9" t="s">
        <v>239</v>
      </c>
      <c r="C19" s="9">
        <v>1</v>
      </c>
      <c r="D19" s="10">
        <v>2.5</v>
      </c>
      <c r="E19" s="10">
        <v>2.5</v>
      </c>
    </row>
    <row r="20" spans="1:12" x14ac:dyDescent="0.25">
      <c r="A20" s="9" t="s">
        <v>51</v>
      </c>
      <c r="B20" s="9" t="s">
        <v>240</v>
      </c>
      <c r="C20" s="9">
        <v>1</v>
      </c>
      <c r="D20" s="10">
        <v>11.99</v>
      </c>
      <c r="E20" s="10">
        <v>11.99</v>
      </c>
    </row>
    <row r="21" spans="1:12" x14ac:dyDescent="0.25">
      <c r="A21" s="9" t="s">
        <v>48</v>
      </c>
      <c r="B21" s="9" t="s">
        <v>241</v>
      </c>
      <c r="C21" s="9">
        <v>1</v>
      </c>
      <c r="D21" s="10">
        <v>7.5</v>
      </c>
      <c r="E21" s="10">
        <v>15.84</v>
      </c>
    </row>
    <row r="22" spans="1:12" x14ac:dyDescent="0.25">
      <c r="A22" s="9" t="s">
        <v>237</v>
      </c>
      <c r="B22" s="9" t="s">
        <v>40</v>
      </c>
      <c r="C22" s="9">
        <v>1</v>
      </c>
      <c r="D22" s="10">
        <v>675</v>
      </c>
      <c r="E22" s="10">
        <v>731.75</v>
      </c>
    </row>
    <row r="23" spans="1:12" x14ac:dyDescent="0.25">
      <c r="A23" s="9" t="s">
        <v>70</v>
      </c>
      <c r="B23" s="9" t="s">
        <v>242</v>
      </c>
      <c r="C23" s="9">
        <v>1</v>
      </c>
      <c r="D23" s="10">
        <v>2.4900000000000002</v>
      </c>
      <c r="E23" s="10">
        <v>2.4900000000000002</v>
      </c>
    </row>
    <row r="24" spans="1:12" x14ac:dyDescent="0.25">
      <c r="A24" s="9" t="s">
        <v>150</v>
      </c>
      <c r="B24" s="9" t="s">
        <v>243</v>
      </c>
      <c r="C24" s="9">
        <v>1</v>
      </c>
      <c r="D24" s="10">
        <v>10.09</v>
      </c>
      <c r="E24" s="10">
        <v>10.09</v>
      </c>
    </row>
    <row r="25" spans="1:12" x14ac:dyDescent="0.25">
      <c r="A25" s="9" t="s">
        <v>292</v>
      </c>
      <c r="B25" s="9" t="s">
        <v>244</v>
      </c>
      <c r="C25" s="9">
        <v>1</v>
      </c>
      <c r="D25" s="10">
        <v>8.5</v>
      </c>
      <c r="E25" s="10">
        <v>8.5</v>
      </c>
    </row>
    <row r="26" spans="1:12" x14ac:dyDescent="0.25">
      <c r="A26" s="9" t="s">
        <v>26</v>
      </c>
      <c r="B26" s="9" t="s">
        <v>245</v>
      </c>
      <c r="C26" s="9">
        <v>1</v>
      </c>
      <c r="D26" s="10">
        <v>17.79</v>
      </c>
      <c r="E26" s="10">
        <v>22.79</v>
      </c>
    </row>
    <row r="27" spans="1:12" x14ac:dyDescent="0.25">
      <c r="A27" s="9" t="s">
        <v>311</v>
      </c>
      <c r="B27" s="9" t="s">
        <v>312</v>
      </c>
      <c r="C27" s="9">
        <v>1</v>
      </c>
      <c r="D27" s="24">
        <v>11.99</v>
      </c>
      <c r="E27" s="10">
        <v>11.99</v>
      </c>
      <c r="J27" s="5"/>
      <c r="K27" s="5"/>
      <c r="L27" s="5"/>
    </row>
    <row r="28" spans="1:12" x14ac:dyDescent="0.25">
      <c r="A28" s="9" t="s">
        <v>297</v>
      </c>
      <c r="B28" s="9" t="s">
        <v>297</v>
      </c>
      <c r="C28" s="9">
        <v>1</v>
      </c>
      <c r="D28" s="10">
        <v>5.03</v>
      </c>
      <c r="E28" s="10">
        <v>5.03</v>
      </c>
    </row>
    <row r="29" spans="1:12" x14ac:dyDescent="0.25">
      <c r="A29" s="9" t="s">
        <v>249</v>
      </c>
      <c r="B29" s="9" t="s">
        <v>67</v>
      </c>
      <c r="C29" s="9">
        <v>1</v>
      </c>
      <c r="D29" s="10">
        <v>7.26</v>
      </c>
      <c r="E29" s="10">
        <v>7.26</v>
      </c>
    </row>
    <row r="30" spans="1:12" x14ac:dyDescent="0.25">
      <c r="A30" s="9" t="s">
        <v>293</v>
      </c>
      <c r="B30" s="9" t="s">
        <v>247</v>
      </c>
      <c r="C30" s="9">
        <v>1</v>
      </c>
      <c r="D30" s="10">
        <v>9.99</v>
      </c>
      <c r="E30" s="10">
        <v>9.99</v>
      </c>
    </row>
    <row r="31" spans="1:12" x14ac:dyDescent="0.25">
      <c r="A31" s="9" t="s">
        <v>60</v>
      </c>
      <c r="B31" s="9" t="s">
        <v>275</v>
      </c>
      <c r="C31" s="9">
        <v>2</v>
      </c>
      <c r="D31" s="10">
        <v>102.41</v>
      </c>
      <c r="E31" s="10">
        <v>204.82</v>
      </c>
    </row>
    <row r="32" spans="1:12" x14ac:dyDescent="0.25">
      <c r="A32" s="9" t="s">
        <v>76</v>
      </c>
      <c r="B32" s="9" t="s">
        <v>76</v>
      </c>
      <c r="C32" s="9">
        <v>1</v>
      </c>
      <c r="D32" s="10">
        <v>13.95</v>
      </c>
      <c r="E32" s="10">
        <v>13.95</v>
      </c>
    </row>
    <row r="33" spans="1:6" x14ac:dyDescent="0.25">
      <c r="A33" s="18" t="s">
        <v>290</v>
      </c>
      <c r="B33" s="18" t="s">
        <v>248</v>
      </c>
      <c r="C33" s="18">
        <v>2</v>
      </c>
      <c r="D33" s="10">
        <v>7.5</v>
      </c>
      <c r="E33" s="10">
        <v>23</v>
      </c>
    </row>
    <row r="34" spans="1:6" ht="15.75" x14ac:dyDescent="0.25">
      <c r="A34" s="19"/>
      <c r="B34" s="13"/>
      <c r="C34" s="14"/>
      <c r="D34" s="17" t="s">
        <v>300</v>
      </c>
      <c r="E34" s="12">
        <f>SUM(E2:E33)</f>
        <v>2110.83</v>
      </c>
      <c r="F34" s="6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21DF-8A3C-46F5-B041-03265F488755}">
  <dimension ref="A1:I20"/>
  <sheetViews>
    <sheetView workbookViewId="0">
      <pane ySplit="1" topLeftCell="A2" activePane="bottomLeft" state="frozen"/>
      <selection pane="bottomLeft" activeCell="O1" sqref="O1:O1048576"/>
    </sheetView>
  </sheetViews>
  <sheetFormatPr defaultRowHeight="15" x14ac:dyDescent="0.25"/>
  <cols>
    <col min="1" max="1" width="22.5703125" bestFit="1" customWidth="1"/>
    <col min="2" max="2" width="10.5703125" bestFit="1" customWidth="1"/>
    <col min="3" max="3" width="9.85546875" customWidth="1"/>
    <col min="5" max="5" width="4.7109375" bestFit="1" customWidth="1"/>
    <col min="7" max="7" width="10.5703125" bestFit="1" customWidth="1"/>
  </cols>
  <sheetData>
    <row r="1" spans="1:9" x14ac:dyDescent="0.25">
      <c r="A1" s="11" t="s">
        <v>4</v>
      </c>
      <c r="B1" s="11" t="s">
        <v>191</v>
      </c>
      <c r="C1" s="11" t="s">
        <v>105</v>
      </c>
      <c r="D1" s="11" t="s">
        <v>106</v>
      </c>
      <c r="E1" s="11" t="s">
        <v>294</v>
      </c>
      <c r="F1" s="11" t="s">
        <v>303</v>
      </c>
      <c r="G1" s="11" t="s">
        <v>10</v>
      </c>
      <c r="I1" t="s">
        <v>180</v>
      </c>
    </row>
    <row r="2" spans="1:9" x14ac:dyDescent="0.25">
      <c r="A2" s="9" t="s">
        <v>120</v>
      </c>
      <c r="B2" s="9" t="s">
        <v>192</v>
      </c>
      <c r="C2" s="9" t="s">
        <v>304</v>
      </c>
      <c r="D2" s="9" t="s">
        <v>162</v>
      </c>
      <c r="E2" s="9">
        <v>1</v>
      </c>
      <c r="F2" s="10">
        <v>1.88</v>
      </c>
      <c r="G2" s="10">
        <v>1.88</v>
      </c>
      <c r="I2" t="s">
        <v>188</v>
      </c>
    </row>
    <row r="3" spans="1:9" x14ac:dyDescent="0.25">
      <c r="A3" s="9" t="s">
        <v>117</v>
      </c>
      <c r="B3" s="9" t="s">
        <v>193</v>
      </c>
      <c r="C3" s="9" t="s">
        <v>107</v>
      </c>
      <c r="D3" s="9" t="s">
        <v>168</v>
      </c>
      <c r="E3" s="9">
        <v>2</v>
      </c>
      <c r="F3" s="10">
        <v>0.1</v>
      </c>
      <c r="G3" s="10">
        <v>0.2</v>
      </c>
      <c r="I3" t="s">
        <v>188</v>
      </c>
    </row>
    <row r="4" spans="1:9" x14ac:dyDescent="0.25">
      <c r="A4" s="9" t="s">
        <v>102</v>
      </c>
      <c r="B4" s="9" t="s">
        <v>194</v>
      </c>
      <c r="C4" s="9" t="s">
        <v>304</v>
      </c>
      <c r="D4" s="9" t="s">
        <v>160</v>
      </c>
      <c r="E4" s="9">
        <v>4</v>
      </c>
      <c r="F4" s="10">
        <v>1.48</v>
      </c>
      <c r="G4" s="10">
        <v>5.92</v>
      </c>
      <c r="I4" t="s">
        <v>188</v>
      </c>
    </row>
    <row r="5" spans="1:9" x14ac:dyDescent="0.25">
      <c r="A5" s="9" t="s">
        <v>101</v>
      </c>
      <c r="B5" s="9" t="s">
        <v>195</v>
      </c>
      <c r="C5" s="9" t="s">
        <v>304</v>
      </c>
      <c r="D5" s="9" t="s">
        <v>172</v>
      </c>
      <c r="E5" s="9">
        <v>1</v>
      </c>
      <c r="F5" s="10">
        <v>2.65</v>
      </c>
      <c r="G5" s="10">
        <v>2.65</v>
      </c>
      <c r="I5" t="s">
        <v>188</v>
      </c>
    </row>
    <row r="6" spans="1:9" x14ac:dyDescent="0.25">
      <c r="A6" s="9" t="s">
        <v>288</v>
      </c>
      <c r="B6" s="9" t="s">
        <v>196</v>
      </c>
      <c r="C6" s="9" t="s">
        <v>126</v>
      </c>
      <c r="D6" s="9" t="s">
        <v>173</v>
      </c>
      <c r="E6" s="9">
        <v>1</v>
      </c>
      <c r="F6" s="10">
        <v>2.99</v>
      </c>
      <c r="G6" s="10">
        <v>2.99</v>
      </c>
      <c r="I6" t="s">
        <v>187</v>
      </c>
    </row>
    <row r="7" spans="1:9" x14ac:dyDescent="0.25">
      <c r="A7" s="9" t="s">
        <v>111</v>
      </c>
      <c r="B7" s="9" t="s">
        <v>197</v>
      </c>
      <c r="C7" s="9" t="s">
        <v>304</v>
      </c>
      <c r="D7" s="9" t="s">
        <v>159</v>
      </c>
      <c r="E7" s="9">
        <v>1</v>
      </c>
      <c r="F7" s="10">
        <v>30.31</v>
      </c>
      <c r="G7" s="10">
        <v>30.31</v>
      </c>
      <c r="I7" t="s">
        <v>188</v>
      </c>
    </row>
    <row r="8" spans="1:9" x14ac:dyDescent="0.25">
      <c r="A8" s="9" t="s">
        <v>116</v>
      </c>
      <c r="B8" s="9" t="s">
        <v>198</v>
      </c>
      <c r="C8" s="9" t="s">
        <v>304</v>
      </c>
      <c r="D8" s="9" t="s">
        <v>161</v>
      </c>
      <c r="E8" s="9">
        <v>1</v>
      </c>
      <c r="F8" s="10">
        <v>6.03</v>
      </c>
      <c r="G8" s="10">
        <v>6.03</v>
      </c>
      <c r="I8" t="s">
        <v>188</v>
      </c>
    </row>
    <row r="9" spans="1:9" x14ac:dyDescent="0.25">
      <c r="A9" s="9" t="s">
        <v>114</v>
      </c>
      <c r="B9" s="9" t="s">
        <v>199</v>
      </c>
      <c r="C9" s="9" t="s">
        <v>304</v>
      </c>
      <c r="D9" s="9" t="s">
        <v>167</v>
      </c>
      <c r="E9" s="9">
        <v>1</v>
      </c>
      <c r="F9" s="10">
        <v>41.44</v>
      </c>
      <c r="G9" s="10">
        <v>41.44</v>
      </c>
      <c r="I9" t="s">
        <v>188</v>
      </c>
    </row>
    <row r="10" spans="1:9" x14ac:dyDescent="0.25">
      <c r="A10" s="9" t="s">
        <v>115</v>
      </c>
      <c r="B10" s="9" t="s">
        <v>200</v>
      </c>
      <c r="C10" s="9" t="s">
        <v>304</v>
      </c>
      <c r="D10" s="9" t="s">
        <v>164</v>
      </c>
      <c r="E10" s="9">
        <v>2</v>
      </c>
      <c r="F10" s="10">
        <v>1.04</v>
      </c>
      <c r="G10" s="10">
        <v>2.08</v>
      </c>
      <c r="I10" t="s">
        <v>188</v>
      </c>
    </row>
    <row r="11" spans="1:9" x14ac:dyDescent="0.25">
      <c r="A11" s="9" t="s">
        <v>113</v>
      </c>
      <c r="B11" s="9" t="s">
        <v>201</v>
      </c>
      <c r="C11" s="9" t="s">
        <v>107</v>
      </c>
      <c r="D11" s="9" t="s">
        <v>165</v>
      </c>
      <c r="E11" s="9">
        <v>2</v>
      </c>
      <c r="F11" s="10">
        <v>0.74</v>
      </c>
      <c r="G11" s="10">
        <v>1.48</v>
      </c>
      <c r="I11" t="s">
        <v>188</v>
      </c>
    </row>
    <row r="12" spans="1:9" x14ac:dyDescent="0.25">
      <c r="A12" s="9" t="s">
        <v>122</v>
      </c>
      <c r="B12" s="9" t="s">
        <v>202</v>
      </c>
      <c r="C12" s="9" t="s">
        <v>304</v>
      </c>
      <c r="D12" s="9" t="s">
        <v>164</v>
      </c>
      <c r="E12" s="9">
        <v>1</v>
      </c>
      <c r="F12" s="10">
        <v>0.94</v>
      </c>
      <c r="G12" s="10">
        <v>0.94</v>
      </c>
      <c r="I12" t="s">
        <v>188</v>
      </c>
    </row>
    <row r="13" spans="1:9" x14ac:dyDescent="0.25">
      <c r="A13" s="9" t="s">
        <v>124</v>
      </c>
      <c r="B13" s="9" t="s">
        <v>203</v>
      </c>
      <c r="C13" s="9" t="s">
        <v>304</v>
      </c>
      <c r="D13" s="9" t="s">
        <v>170</v>
      </c>
      <c r="E13" s="9">
        <v>1</v>
      </c>
      <c r="F13" s="10">
        <v>2.15</v>
      </c>
      <c r="G13" s="10">
        <v>2.15</v>
      </c>
      <c r="I13" t="s">
        <v>188</v>
      </c>
    </row>
    <row r="14" spans="1:9" x14ac:dyDescent="0.25">
      <c r="A14" s="9" t="s">
        <v>123</v>
      </c>
      <c r="B14" s="9" t="s">
        <v>204</v>
      </c>
      <c r="C14" s="9" t="s">
        <v>304</v>
      </c>
      <c r="D14" s="9" t="s">
        <v>169</v>
      </c>
      <c r="E14" s="9">
        <v>1</v>
      </c>
      <c r="F14" s="10">
        <v>0.53</v>
      </c>
      <c r="G14" s="10">
        <v>0.53</v>
      </c>
      <c r="I14" t="s">
        <v>188</v>
      </c>
    </row>
    <row r="15" spans="1:9" x14ac:dyDescent="0.25">
      <c r="A15" s="9" t="s">
        <v>125</v>
      </c>
      <c r="B15" s="9" t="s">
        <v>205</v>
      </c>
      <c r="C15" s="9" t="s">
        <v>107</v>
      </c>
      <c r="D15" s="9" t="s">
        <v>164</v>
      </c>
      <c r="E15" s="9">
        <v>1</v>
      </c>
      <c r="F15" s="10">
        <v>1.1200000000000001</v>
      </c>
      <c r="G15" s="10">
        <v>1.1200000000000001</v>
      </c>
      <c r="I15" t="s">
        <v>188</v>
      </c>
    </row>
    <row r="16" spans="1:9" x14ac:dyDescent="0.25">
      <c r="A16" s="9" t="s">
        <v>112</v>
      </c>
      <c r="B16" s="9" t="s">
        <v>206</v>
      </c>
      <c r="C16" s="9" t="s">
        <v>304</v>
      </c>
      <c r="D16" s="9" t="s">
        <v>166</v>
      </c>
      <c r="E16" s="9">
        <v>1</v>
      </c>
      <c r="F16" s="10">
        <v>6.08</v>
      </c>
      <c r="G16" s="10">
        <v>6.08</v>
      </c>
      <c r="I16" t="s">
        <v>188</v>
      </c>
    </row>
    <row r="17" spans="1:9" x14ac:dyDescent="0.25">
      <c r="A17" s="9" t="s">
        <v>121</v>
      </c>
      <c r="B17" s="9" t="s">
        <v>207</v>
      </c>
      <c r="C17" s="9" t="s">
        <v>304</v>
      </c>
      <c r="D17" s="9" t="s">
        <v>171</v>
      </c>
      <c r="E17" s="9">
        <v>1</v>
      </c>
      <c r="F17" s="10">
        <v>0.7</v>
      </c>
      <c r="G17" s="10">
        <v>0.7</v>
      </c>
      <c r="I17" t="s">
        <v>188</v>
      </c>
    </row>
    <row r="18" spans="1:9" x14ac:dyDescent="0.25">
      <c r="A18" s="9" t="s">
        <v>118</v>
      </c>
      <c r="B18" s="9" t="s">
        <v>208</v>
      </c>
      <c r="C18" s="9" t="s">
        <v>304</v>
      </c>
      <c r="D18" s="9" t="s">
        <v>163</v>
      </c>
      <c r="E18" s="9">
        <v>1</v>
      </c>
      <c r="F18" s="10">
        <v>1.59</v>
      </c>
      <c r="G18" s="10">
        <v>1.59</v>
      </c>
      <c r="I18" t="s">
        <v>188</v>
      </c>
    </row>
    <row r="19" spans="1:9" x14ac:dyDescent="0.25">
      <c r="A19" s="9" t="s">
        <v>119</v>
      </c>
      <c r="B19" s="9" t="s">
        <v>209</v>
      </c>
      <c r="C19" s="9" t="s">
        <v>304</v>
      </c>
      <c r="D19" s="9" t="s">
        <v>162</v>
      </c>
      <c r="E19" s="9">
        <v>1</v>
      </c>
      <c r="F19" s="10">
        <v>1.91</v>
      </c>
      <c r="G19" s="10">
        <v>1.91</v>
      </c>
      <c r="I19" t="s">
        <v>188</v>
      </c>
    </row>
    <row r="20" spans="1:9" ht="15.75" x14ac:dyDescent="0.25">
      <c r="A20" s="15"/>
      <c r="B20" s="15"/>
      <c r="C20" s="15"/>
      <c r="D20" s="15"/>
      <c r="E20" s="15"/>
      <c r="F20" s="16" t="s">
        <v>300</v>
      </c>
      <c r="G20" s="10">
        <f>SUM(G2:G19)</f>
        <v>110.00000000000001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3D71-20E5-49A3-A21F-95EB03A370F0}">
  <dimension ref="A1:G4"/>
  <sheetViews>
    <sheetView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15.85546875" bestFit="1" customWidth="1"/>
    <col min="2" max="2" width="10.5703125" bestFit="1" customWidth="1"/>
    <col min="3" max="3" width="18" bestFit="1" customWidth="1"/>
    <col min="4" max="4" width="4.7109375" bestFit="1" customWidth="1"/>
    <col min="6" max="6" width="10.5703125" bestFit="1" customWidth="1"/>
  </cols>
  <sheetData>
    <row r="1" spans="1:7" x14ac:dyDescent="0.25">
      <c r="A1" s="11" t="s">
        <v>4</v>
      </c>
      <c r="B1" s="11" t="s">
        <v>191</v>
      </c>
      <c r="C1" s="11" t="s">
        <v>105</v>
      </c>
      <c r="D1" s="11" t="s">
        <v>294</v>
      </c>
      <c r="E1" s="11" t="s">
        <v>303</v>
      </c>
      <c r="F1" s="11" t="s">
        <v>10</v>
      </c>
    </row>
    <row r="2" spans="1:7" x14ac:dyDescent="0.25">
      <c r="A2" s="9" t="s">
        <v>95</v>
      </c>
      <c r="B2" s="9" t="s">
        <v>210</v>
      </c>
      <c r="C2" s="9" t="s">
        <v>302</v>
      </c>
      <c r="D2" s="9">
        <v>1</v>
      </c>
      <c r="E2" s="10">
        <v>0.5</v>
      </c>
      <c r="F2" s="10">
        <v>0.5</v>
      </c>
    </row>
    <row r="3" spans="1:7" x14ac:dyDescent="0.25">
      <c r="A3" s="9" t="s">
        <v>2</v>
      </c>
      <c r="B3" s="9" t="s">
        <v>211</v>
      </c>
      <c r="C3" s="9" t="s">
        <v>302</v>
      </c>
      <c r="D3" s="9">
        <v>1</v>
      </c>
      <c r="E3" s="10">
        <v>0.5</v>
      </c>
      <c r="F3" s="10">
        <v>0.5</v>
      </c>
    </row>
    <row r="4" spans="1:7" ht="15.75" x14ac:dyDescent="0.25">
      <c r="A4" s="15"/>
      <c r="B4" s="15"/>
      <c r="C4" s="15"/>
      <c r="D4" s="15"/>
      <c r="E4" s="16" t="s">
        <v>300</v>
      </c>
      <c r="F4" s="10">
        <f>SUM(F2:F3)</f>
        <v>1</v>
      </c>
      <c r="G4" s="6"/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A344-803B-4F48-B2D5-1C05AFA1844B}">
  <dimension ref="A1:I11"/>
  <sheetViews>
    <sheetView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25.140625" bestFit="1" customWidth="1"/>
    <col min="2" max="2" width="10.5703125" bestFit="1" customWidth="1"/>
    <col min="3" max="3" width="21.140625" bestFit="1" customWidth="1"/>
    <col min="4" max="4" width="4.7109375" bestFit="1" customWidth="1"/>
    <col min="6" max="6" width="10.5703125" bestFit="1" customWidth="1"/>
    <col min="9" max="9" width="34.5703125" bestFit="1" customWidth="1"/>
  </cols>
  <sheetData>
    <row r="1" spans="1:9" x14ac:dyDescent="0.25">
      <c r="A1" s="11" t="s">
        <v>4</v>
      </c>
      <c r="B1" s="11" t="s">
        <v>191</v>
      </c>
      <c r="C1" s="11" t="s">
        <v>105</v>
      </c>
      <c r="D1" s="11" t="s">
        <v>294</v>
      </c>
      <c r="E1" s="11" t="s">
        <v>303</v>
      </c>
      <c r="F1" s="11" t="s">
        <v>10</v>
      </c>
      <c r="I1" t="s">
        <v>180</v>
      </c>
    </row>
    <row r="2" spans="1:9" x14ac:dyDescent="0.25">
      <c r="A2" s="9" t="s">
        <v>97</v>
      </c>
      <c r="B2" s="9" t="s">
        <v>212</v>
      </c>
      <c r="C2" s="9" t="s">
        <v>108</v>
      </c>
      <c r="D2" s="9">
        <v>1</v>
      </c>
      <c r="E2" s="10">
        <v>3</v>
      </c>
      <c r="F2" s="10">
        <v>3</v>
      </c>
      <c r="I2" t="s">
        <v>185</v>
      </c>
    </row>
    <row r="3" spans="1:9" x14ac:dyDescent="0.25">
      <c r="A3" s="9" t="s">
        <v>96</v>
      </c>
      <c r="B3" s="9" t="s">
        <v>213</v>
      </c>
      <c r="C3" s="9" t="s">
        <v>108</v>
      </c>
      <c r="D3" s="9">
        <v>1</v>
      </c>
      <c r="E3" s="10">
        <v>0</v>
      </c>
      <c r="F3" s="10">
        <v>0</v>
      </c>
      <c r="I3" t="s">
        <v>181</v>
      </c>
    </row>
    <row r="4" spans="1:9" x14ac:dyDescent="0.25">
      <c r="A4" s="9" t="s">
        <v>99</v>
      </c>
      <c r="B4" s="9" t="s">
        <v>214</v>
      </c>
      <c r="C4" s="9" t="s">
        <v>108</v>
      </c>
      <c r="D4" s="9">
        <v>1</v>
      </c>
      <c r="E4" s="10">
        <v>0</v>
      </c>
      <c r="F4" s="10">
        <v>0</v>
      </c>
      <c r="I4" t="s">
        <v>181</v>
      </c>
    </row>
    <row r="5" spans="1:9" x14ac:dyDescent="0.25">
      <c r="A5" s="9" t="s">
        <v>98</v>
      </c>
      <c r="B5" s="9" t="s">
        <v>215</v>
      </c>
      <c r="C5" s="9" t="s">
        <v>108</v>
      </c>
      <c r="D5" s="9">
        <v>1</v>
      </c>
      <c r="E5" s="10">
        <v>0</v>
      </c>
      <c r="F5" s="10">
        <v>0</v>
      </c>
      <c r="I5" t="s">
        <v>181</v>
      </c>
    </row>
    <row r="6" spans="1:9" x14ac:dyDescent="0.25">
      <c r="A6" s="9" t="s">
        <v>276</v>
      </c>
      <c r="B6" s="9" t="s">
        <v>216</v>
      </c>
      <c r="C6" s="9" t="s">
        <v>108</v>
      </c>
      <c r="D6" s="9">
        <v>2</v>
      </c>
      <c r="E6" s="10">
        <v>0.75</v>
      </c>
      <c r="F6" s="10">
        <v>1.5</v>
      </c>
      <c r="I6" t="s">
        <v>185</v>
      </c>
    </row>
    <row r="7" spans="1:9" x14ac:dyDescent="0.25">
      <c r="A7" s="9" t="s">
        <v>277</v>
      </c>
      <c r="B7" s="9" t="s">
        <v>217</v>
      </c>
      <c r="C7" s="9" t="s">
        <v>108</v>
      </c>
      <c r="D7" s="9">
        <v>2</v>
      </c>
      <c r="E7" s="10">
        <v>0.75</v>
      </c>
      <c r="F7" s="10">
        <v>1.5</v>
      </c>
      <c r="I7" t="s">
        <v>185</v>
      </c>
    </row>
    <row r="8" spans="1:9" x14ac:dyDescent="0.25">
      <c r="A8" s="9" t="s">
        <v>100</v>
      </c>
      <c r="B8" s="9" t="s">
        <v>218</v>
      </c>
      <c r="C8" s="9" t="s">
        <v>108</v>
      </c>
      <c r="D8" s="9">
        <v>1</v>
      </c>
      <c r="E8" s="10">
        <v>8</v>
      </c>
      <c r="F8" s="10">
        <v>8</v>
      </c>
      <c r="I8" t="s">
        <v>185</v>
      </c>
    </row>
    <row r="9" spans="1:9" x14ac:dyDescent="0.25">
      <c r="A9" s="9" t="s">
        <v>92</v>
      </c>
      <c r="B9" s="9" t="s">
        <v>219</v>
      </c>
      <c r="C9" s="9" t="s">
        <v>108</v>
      </c>
      <c r="D9" s="9">
        <v>1</v>
      </c>
      <c r="E9" s="10">
        <v>0.25</v>
      </c>
      <c r="F9" s="10">
        <v>0.25</v>
      </c>
      <c r="I9" t="s">
        <v>185</v>
      </c>
    </row>
    <row r="10" spans="1:9" x14ac:dyDescent="0.25">
      <c r="A10" s="9" t="s">
        <v>93</v>
      </c>
      <c r="B10" s="9" t="s">
        <v>220</v>
      </c>
      <c r="C10" s="9" t="s">
        <v>109</v>
      </c>
      <c r="D10" s="9">
        <v>1</v>
      </c>
      <c r="E10" s="10">
        <v>6.04</v>
      </c>
      <c r="F10" s="10">
        <v>6.04</v>
      </c>
    </row>
    <row r="11" spans="1:9" ht="15.75" x14ac:dyDescent="0.25">
      <c r="A11" s="15"/>
      <c r="B11" s="15"/>
      <c r="C11" s="15"/>
      <c r="D11" s="15"/>
      <c r="E11" s="16" t="s">
        <v>300</v>
      </c>
      <c r="F11" s="10">
        <f>SUM(F2:F10)</f>
        <v>20.29</v>
      </c>
      <c r="G11" s="6"/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5FB3-01F2-4F25-B4D0-76845ECDEFA8}">
  <dimension ref="A1:G32"/>
  <sheetViews>
    <sheetView workbookViewId="0">
      <pane ySplit="1" topLeftCell="A2" activePane="bottomLeft" state="frozen"/>
      <selection pane="bottomLeft" activeCell="M10" sqref="M10"/>
    </sheetView>
  </sheetViews>
  <sheetFormatPr defaultRowHeight="15" x14ac:dyDescent="0.25"/>
  <cols>
    <col min="1" max="1" width="33.140625" bestFit="1" customWidth="1"/>
    <col min="2" max="2" width="17.85546875" bestFit="1" customWidth="1"/>
    <col min="3" max="3" width="4.7109375" bestFit="1" customWidth="1"/>
    <col min="5" max="5" width="10.5703125" bestFit="1" customWidth="1"/>
  </cols>
  <sheetData>
    <row r="1" spans="1:7" x14ac:dyDescent="0.25">
      <c r="A1" s="11" t="s">
        <v>4</v>
      </c>
      <c r="B1" s="11" t="s">
        <v>191</v>
      </c>
      <c r="C1" s="11" t="s">
        <v>294</v>
      </c>
      <c r="D1" s="11" t="s">
        <v>303</v>
      </c>
      <c r="E1" s="11" t="s">
        <v>10</v>
      </c>
      <c r="G1" t="s">
        <v>180</v>
      </c>
    </row>
    <row r="2" spans="1:7" x14ac:dyDescent="0.25">
      <c r="A2" s="9" t="s">
        <v>149</v>
      </c>
      <c r="B2" s="9" t="s">
        <v>221</v>
      </c>
      <c r="C2" s="9">
        <v>4</v>
      </c>
      <c r="D2" s="10">
        <v>0.5</v>
      </c>
      <c r="E2" s="10">
        <v>2</v>
      </c>
      <c r="G2" t="s">
        <v>186</v>
      </c>
    </row>
    <row r="3" spans="1:7" x14ac:dyDescent="0.25">
      <c r="A3" s="9" t="s">
        <v>134</v>
      </c>
      <c r="B3" s="9" t="s">
        <v>222</v>
      </c>
      <c r="C3" s="9">
        <v>16</v>
      </c>
      <c r="D3" s="10">
        <v>0.5</v>
      </c>
      <c r="E3" s="10">
        <v>8</v>
      </c>
      <c r="G3" t="s">
        <v>186</v>
      </c>
    </row>
    <row r="4" spans="1:7" x14ac:dyDescent="0.25">
      <c r="A4" s="9" t="s">
        <v>145</v>
      </c>
      <c r="B4" s="9" t="s">
        <v>223</v>
      </c>
      <c r="C4" s="9">
        <v>3</v>
      </c>
      <c r="D4" s="10">
        <v>0.5</v>
      </c>
      <c r="E4" s="10">
        <v>1.5</v>
      </c>
      <c r="G4" t="s">
        <v>186</v>
      </c>
    </row>
    <row r="5" spans="1:7" x14ac:dyDescent="0.25">
      <c r="A5" s="9" t="s">
        <v>141</v>
      </c>
      <c r="B5" s="9" t="s">
        <v>224</v>
      </c>
      <c r="C5" s="9">
        <v>2</v>
      </c>
      <c r="D5" s="10">
        <v>0.5</v>
      </c>
      <c r="E5" s="10">
        <v>1</v>
      </c>
      <c r="G5" t="s">
        <v>186</v>
      </c>
    </row>
    <row r="6" spans="1:7" x14ac:dyDescent="0.25">
      <c r="A6" s="9" t="s">
        <v>250</v>
      </c>
      <c r="B6" s="9" t="s">
        <v>154</v>
      </c>
      <c r="C6" s="9">
        <v>4</v>
      </c>
      <c r="D6" s="10">
        <v>0.5</v>
      </c>
      <c r="E6" s="10">
        <v>2</v>
      </c>
      <c r="G6" t="s">
        <v>186</v>
      </c>
    </row>
    <row r="7" spans="1:7" x14ac:dyDescent="0.25">
      <c r="A7" s="9" t="s">
        <v>251</v>
      </c>
      <c r="B7" s="9" t="s">
        <v>147</v>
      </c>
      <c r="C7" s="9">
        <v>4</v>
      </c>
      <c r="D7" s="10">
        <v>0.5</v>
      </c>
      <c r="E7" s="10">
        <v>2</v>
      </c>
      <c r="G7" t="s">
        <v>186</v>
      </c>
    </row>
    <row r="8" spans="1:7" x14ac:dyDescent="0.25">
      <c r="A8" s="9" t="s">
        <v>252</v>
      </c>
      <c r="B8" s="9" t="s">
        <v>142</v>
      </c>
      <c r="C8" s="9">
        <v>6</v>
      </c>
      <c r="D8" s="10">
        <v>0.5</v>
      </c>
      <c r="E8" s="10">
        <v>3</v>
      </c>
      <c r="G8" t="s">
        <v>186</v>
      </c>
    </row>
    <row r="9" spans="1:7" x14ac:dyDescent="0.25">
      <c r="A9" s="9" t="s">
        <v>253</v>
      </c>
      <c r="B9" s="9" t="s">
        <v>127</v>
      </c>
      <c r="C9" s="9">
        <v>4</v>
      </c>
      <c r="D9" s="10">
        <v>0.5</v>
      </c>
      <c r="E9" s="10">
        <v>2</v>
      </c>
      <c r="G9" t="s">
        <v>186</v>
      </c>
    </row>
    <row r="10" spans="1:7" x14ac:dyDescent="0.25">
      <c r="A10" s="9" t="s">
        <v>254</v>
      </c>
      <c r="B10" s="9" t="s">
        <v>155</v>
      </c>
      <c r="C10" s="9">
        <v>2</v>
      </c>
      <c r="D10" s="10">
        <v>0.5</v>
      </c>
      <c r="E10" s="10">
        <v>1</v>
      </c>
      <c r="G10" t="s">
        <v>186</v>
      </c>
    </row>
    <row r="11" spans="1:7" x14ac:dyDescent="0.25">
      <c r="A11" s="9" t="s">
        <v>255</v>
      </c>
      <c r="B11" s="9" t="s">
        <v>143</v>
      </c>
      <c r="C11" s="9">
        <v>2</v>
      </c>
      <c r="D11" s="10">
        <v>0.5</v>
      </c>
      <c r="E11" s="10">
        <v>1</v>
      </c>
      <c r="G11" t="s">
        <v>186</v>
      </c>
    </row>
    <row r="12" spans="1:7" x14ac:dyDescent="0.25">
      <c r="A12" s="9" t="s">
        <v>256</v>
      </c>
      <c r="B12" s="9" t="s">
        <v>140</v>
      </c>
      <c r="C12" s="9">
        <v>2</v>
      </c>
      <c r="D12" s="10">
        <v>0.5</v>
      </c>
      <c r="E12" s="10">
        <v>1</v>
      </c>
      <c r="G12" t="s">
        <v>186</v>
      </c>
    </row>
    <row r="13" spans="1:7" x14ac:dyDescent="0.25">
      <c r="A13" s="9" t="s">
        <v>257</v>
      </c>
      <c r="B13" s="9" t="s">
        <v>131</v>
      </c>
      <c r="C13" s="9">
        <v>2</v>
      </c>
      <c r="D13" s="10">
        <v>0.5</v>
      </c>
      <c r="E13" s="10">
        <v>1</v>
      </c>
      <c r="G13" t="s">
        <v>186</v>
      </c>
    </row>
    <row r="14" spans="1:7" x14ac:dyDescent="0.25">
      <c r="A14" s="21" t="s">
        <v>258</v>
      </c>
      <c r="B14" s="21" t="s">
        <v>183</v>
      </c>
      <c r="C14" s="9">
        <v>2</v>
      </c>
      <c r="D14" s="10">
        <v>0.5</v>
      </c>
      <c r="E14" s="10">
        <v>1</v>
      </c>
      <c r="G14" t="s">
        <v>186</v>
      </c>
    </row>
    <row r="15" spans="1:7" x14ac:dyDescent="0.25">
      <c r="A15" s="9" t="s">
        <v>259</v>
      </c>
      <c r="B15" s="9" t="s">
        <v>138</v>
      </c>
      <c r="C15" s="9">
        <v>2</v>
      </c>
      <c r="D15" s="10">
        <v>0.5</v>
      </c>
      <c r="E15" s="10">
        <v>1</v>
      </c>
      <c r="G15" t="s">
        <v>186</v>
      </c>
    </row>
    <row r="16" spans="1:7" x14ac:dyDescent="0.25">
      <c r="A16" s="21" t="s">
        <v>260</v>
      </c>
      <c r="B16" s="21" t="s">
        <v>182</v>
      </c>
      <c r="C16" s="9">
        <v>2</v>
      </c>
      <c r="D16" s="10">
        <v>0.5</v>
      </c>
      <c r="E16" s="10">
        <v>1</v>
      </c>
      <c r="G16" t="s">
        <v>186</v>
      </c>
    </row>
    <row r="17" spans="1:7" x14ac:dyDescent="0.25">
      <c r="A17" s="9" t="s">
        <v>261</v>
      </c>
      <c r="B17" s="9" t="s">
        <v>129</v>
      </c>
      <c r="C17" s="9">
        <v>8</v>
      </c>
      <c r="D17" s="10">
        <v>0.5</v>
      </c>
      <c r="E17" s="10">
        <v>4</v>
      </c>
      <c r="G17" t="s">
        <v>186</v>
      </c>
    </row>
    <row r="18" spans="1:7" x14ac:dyDescent="0.25">
      <c r="A18" s="9" t="s">
        <v>262</v>
      </c>
      <c r="B18" s="9" t="s">
        <v>137</v>
      </c>
      <c r="C18" s="9">
        <v>4</v>
      </c>
      <c r="D18" s="10">
        <v>0.5</v>
      </c>
      <c r="E18" s="10">
        <v>2</v>
      </c>
      <c r="G18" t="s">
        <v>186</v>
      </c>
    </row>
    <row r="19" spans="1:7" x14ac:dyDescent="0.25">
      <c r="A19" s="9" t="s">
        <v>263</v>
      </c>
      <c r="B19" s="9" t="s">
        <v>130</v>
      </c>
      <c r="C19" s="9">
        <v>4</v>
      </c>
      <c r="D19" s="10">
        <v>0.5</v>
      </c>
      <c r="E19" s="10">
        <v>2</v>
      </c>
      <c r="G19" t="s">
        <v>186</v>
      </c>
    </row>
    <row r="20" spans="1:7" x14ac:dyDescent="0.25">
      <c r="A20" s="9" t="s">
        <v>264</v>
      </c>
      <c r="B20" s="9" t="s">
        <v>136</v>
      </c>
      <c r="C20" s="9">
        <v>4</v>
      </c>
      <c r="D20" s="10">
        <v>0.5</v>
      </c>
      <c r="E20" s="10">
        <v>2</v>
      </c>
      <c r="G20" t="s">
        <v>186</v>
      </c>
    </row>
    <row r="21" spans="1:7" x14ac:dyDescent="0.25">
      <c r="A21" s="9" t="s">
        <v>133</v>
      </c>
      <c r="B21" s="9" t="s">
        <v>133</v>
      </c>
      <c r="C21" s="9">
        <v>4</v>
      </c>
      <c r="D21" s="10">
        <v>0.5</v>
      </c>
      <c r="E21" s="10">
        <v>2</v>
      </c>
      <c r="G21" t="s">
        <v>186</v>
      </c>
    </row>
    <row r="22" spans="1:7" x14ac:dyDescent="0.25">
      <c r="A22" s="9" t="s">
        <v>139</v>
      </c>
      <c r="B22" s="9" t="s">
        <v>139</v>
      </c>
      <c r="C22" s="9">
        <v>2</v>
      </c>
      <c r="D22" s="10">
        <v>0.5</v>
      </c>
      <c r="E22" s="10">
        <v>1</v>
      </c>
      <c r="G22" t="s">
        <v>186</v>
      </c>
    </row>
    <row r="23" spans="1:7" x14ac:dyDescent="0.25">
      <c r="A23" s="9" t="s">
        <v>158</v>
      </c>
      <c r="B23" s="9" t="s">
        <v>158</v>
      </c>
      <c r="C23" s="9">
        <v>1</v>
      </c>
      <c r="D23" s="10">
        <v>0.5</v>
      </c>
      <c r="E23" s="10">
        <v>0.5</v>
      </c>
      <c r="G23" t="s">
        <v>186</v>
      </c>
    </row>
    <row r="24" spans="1:7" x14ac:dyDescent="0.25">
      <c r="A24" s="9" t="s">
        <v>265</v>
      </c>
      <c r="B24" s="9" t="s">
        <v>157</v>
      </c>
      <c r="C24" s="9">
        <v>1</v>
      </c>
      <c r="D24" s="10">
        <v>0.5</v>
      </c>
      <c r="E24" s="10">
        <v>0.5</v>
      </c>
      <c r="G24" t="s">
        <v>186</v>
      </c>
    </row>
    <row r="25" spans="1:7" x14ac:dyDescent="0.25">
      <c r="A25" s="9" t="s">
        <v>266</v>
      </c>
      <c r="B25" s="9" t="s">
        <v>148</v>
      </c>
      <c r="C25" s="9">
        <v>8</v>
      </c>
      <c r="D25" s="10">
        <v>0.5</v>
      </c>
      <c r="E25" s="10">
        <v>4</v>
      </c>
      <c r="G25" t="s">
        <v>186</v>
      </c>
    </row>
    <row r="26" spans="1:7" x14ac:dyDescent="0.25">
      <c r="A26" s="9" t="s">
        <v>267</v>
      </c>
      <c r="B26" s="9" t="s">
        <v>132</v>
      </c>
      <c r="C26" s="9">
        <v>2</v>
      </c>
      <c r="D26" s="10">
        <v>0.5</v>
      </c>
      <c r="E26" s="10">
        <v>1</v>
      </c>
      <c r="G26" t="s">
        <v>186</v>
      </c>
    </row>
    <row r="27" spans="1:7" x14ac:dyDescent="0.25">
      <c r="A27" s="9" t="s">
        <v>268</v>
      </c>
      <c r="B27" s="9" t="s">
        <v>146</v>
      </c>
      <c r="C27" s="9">
        <v>4</v>
      </c>
      <c r="D27" s="10">
        <v>0.5</v>
      </c>
      <c r="E27" s="10">
        <v>2</v>
      </c>
      <c r="G27" t="s">
        <v>186</v>
      </c>
    </row>
    <row r="28" spans="1:7" x14ac:dyDescent="0.25">
      <c r="A28" s="9" t="s">
        <v>269</v>
      </c>
      <c r="B28" s="9" t="s">
        <v>144</v>
      </c>
      <c r="C28" s="9">
        <v>1</v>
      </c>
      <c r="D28" s="10">
        <v>0.5</v>
      </c>
      <c r="E28" s="10">
        <v>0.5</v>
      </c>
      <c r="G28" t="s">
        <v>186</v>
      </c>
    </row>
    <row r="29" spans="1:7" x14ac:dyDescent="0.25">
      <c r="A29" s="9" t="s">
        <v>270</v>
      </c>
      <c r="B29" s="9" t="s">
        <v>156</v>
      </c>
      <c r="C29" s="9">
        <v>1</v>
      </c>
      <c r="D29" s="10">
        <v>0.5</v>
      </c>
      <c r="E29" s="10">
        <v>0.5</v>
      </c>
      <c r="G29" t="s">
        <v>186</v>
      </c>
    </row>
    <row r="30" spans="1:7" x14ac:dyDescent="0.25">
      <c r="A30" s="9" t="s">
        <v>271</v>
      </c>
      <c r="B30" s="9" t="s">
        <v>135</v>
      </c>
      <c r="C30" s="9">
        <v>4</v>
      </c>
      <c r="D30" s="10">
        <v>0.5</v>
      </c>
      <c r="E30" s="10">
        <v>2</v>
      </c>
      <c r="G30" t="s">
        <v>186</v>
      </c>
    </row>
    <row r="31" spans="1:7" x14ac:dyDescent="0.25">
      <c r="A31" s="9" t="s">
        <v>272</v>
      </c>
      <c r="B31" s="9" t="s">
        <v>153</v>
      </c>
      <c r="C31" s="9">
        <v>2</v>
      </c>
      <c r="D31" s="10">
        <v>0.5</v>
      </c>
      <c r="E31" s="10">
        <v>1</v>
      </c>
      <c r="G31" t="s">
        <v>186</v>
      </c>
    </row>
    <row r="32" spans="1:7" ht="15.75" x14ac:dyDescent="0.25">
      <c r="A32" s="15"/>
      <c r="B32" s="15"/>
      <c r="C32" s="15"/>
      <c r="D32" s="16" t="s">
        <v>300</v>
      </c>
      <c r="E32" s="10">
        <f>SUM(E2:E31)</f>
        <v>53.5</v>
      </c>
      <c r="F32" s="6"/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1611-21C1-4A03-B390-1975CF984864}">
  <dimension ref="A2:B7"/>
  <sheetViews>
    <sheetView workbookViewId="0">
      <selection activeCell="A2" sqref="A2:B7"/>
    </sheetView>
  </sheetViews>
  <sheetFormatPr defaultRowHeight="15" x14ac:dyDescent="0.25"/>
  <cols>
    <col min="1" max="1" width="27.42578125" bestFit="1" customWidth="1"/>
    <col min="2" max="2" width="10.5703125" bestFit="1" customWidth="1"/>
  </cols>
  <sheetData>
    <row r="2" spans="1:2" x14ac:dyDescent="0.25">
      <c r="A2" s="22" t="s">
        <v>307</v>
      </c>
      <c r="B2" s="10">
        <v>2110.83</v>
      </c>
    </row>
    <row r="3" spans="1:2" x14ac:dyDescent="0.25">
      <c r="A3" s="22" t="s">
        <v>306</v>
      </c>
      <c r="B3" s="10">
        <v>110</v>
      </c>
    </row>
    <row r="4" spans="1:2" x14ac:dyDescent="0.25">
      <c r="A4" s="22" t="s">
        <v>305</v>
      </c>
      <c r="B4" s="10">
        <v>1</v>
      </c>
    </row>
    <row r="5" spans="1:2" x14ac:dyDescent="0.25">
      <c r="A5" s="22" t="s">
        <v>308</v>
      </c>
      <c r="B5" s="10">
        <v>20.29</v>
      </c>
    </row>
    <row r="6" spans="1:2" x14ac:dyDescent="0.25">
      <c r="A6" s="22" t="s">
        <v>309</v>
      </c>
      <c r="B6" s="10">
        <v>53.5</v>
      </c>
    </row>
    <row r="7" spans="1:2" x14ac:dyDescent="0.25">
      <c r="A7" s="23" t="s">
        <v>310</v>
      </c>
      <c r="B7" s="10">
        <f>SUM(B2:B6)</f>
        <v>2295.62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</vt:lpstr>
      <vt:lpstr>Purchased</vt:lpstr>
      <vt:lpstr>3D Printed</vt:lpstr>
      <vt:lpstr>Laser Cut</vt:lpstr>
      <vt:lpstr>Machined</vt:lpstr>
      <vt:lpstr>Hardware</vt:lpstr>
      <vt:lpstr>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Spence, Taylor (spen9717@vandals.uidaho.edu)</dc:creator>
  <cp:lastModifiedBy>Spence, Taylor (spen9717@vandals.uidaho.edu)</cp:lastModifiedBy>
  <dcterms:created xsi:type="dcterms:W3CDTF">2021-06-13T21:05:44Z</dcterms:created>
  <dcterms:modified xsi:type="dcterms:W3CDTF">2021-07-27T07:16:21Z</dcterms:modified>
</cp:coreProperties>
</file>